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cumenti lavoro\luca\atletica\Classifiche\"/>
    </mc:Choice>
  </mc:AlternateContent>
  <bookViews>
    <workbookView xWindow="0" yWindow="0" windowWidth="20490" windowHeight="7725"/>
  </bookViews>
  <sheets>
    <sheet name="Foglio1" sheetId="1" r:id="rId1"/>
  </sheets>
  <definedNames>
    <definedName name="_xlnm.Print_Area" localSheetId="0">Foglio1!$A$1:$BF$81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66" i="1" l="1"/>
  <c r="BB65" i="1"/>
  <c r="BB64" i="1"/>
  <c r="BB63" i="1"/>
  <c r="BB62" i="1"/>
  <c r="BB61" i="1"/>
  <c r="BB60" i="1"/>
  <c r="BB59" i="1"/>
  <c r="BB58" i="1"/>
  <c r="BB57" i="1"/>
  <c r="BB56" i="1"/>
  <c r="BB55" i="1"/>
  <c r="BB54" i="1"/>
  <c r="BB53" i="1"/>
  <c r="BB52" i="1"/>
  <c r="BB51" i="1"/>
  <c r="BB50" i="1"/>
  <c r="BB49" i="1"/>
  <c r="BB48" i="1"/>
  <c r="BB47" i="1"/>
  <c r="BB46" i="1"/>
  <c r="BB45" i="1"/>
  <c r="BB44" i="1"/>
  <c r="BB43" i="1"/>
  <c r="BB42" i="1"/>
  <c r="BB41" i="1"/>
  <c r="BB40" i="1"/>
  <c r="BB39" i="1"/>
  <c r="BB38" i="1"/>
  <c r="BB37" i="1"/>
  <c r="BD35" i="1"/>
  <c r="BC35" i="1"/>
  <c r="BD34" i="1"/>
  <c r="BC34" i="1"/>
  <c r="BD33" i="1"/>
  <c r="BC33" i="1"/>
  <c r="BD32" i="1"/>
  <c r="BC32" i="1"/>
  <c r="BD31" i="1"/>
  <c r="BC31" i="1"/>
  <c r="BD30" i="1"/>
  <c r="BC30" i="1"/>
  <c r="BD29" i="1"/>
  <c r="BC29" i="1"/>
  <c r="BD28" i="1"/>
  <c r="BC28" i="1"/>
  <c r="BD27" i="1"/>
  <c r="BC27" i="1"/>
  <c r="BD26" i="1"/>
  <c r="BC26" i="1"/>
  <c r="BD25" i="1"/>
  <c r="BC25" i="1"/>
  <c r="BD24" i="1"/>
  <c r="BC24" i="1"/>
  <c r="BD23" i="1"/>
  <c r="BC23" i="1"/>
  <c r="BD22" i="1"/>
  <c r="BC22" i="1"/>
  <c r="BD21" i="1"/>
  <c r="BC21" i="1"/>
  <c r="BD20" i="1"/>
  <c r="BC20" i="1"/>
  <c r="BD19" i="1"/>
  <c r="BC19" i="1"/>
  <c r="BD18" i="1"/>
  <c r="BC18" i="1"/>
  <c r="BD17" i="1"/>
  <c r="BC17" i="1"/>
  <c r="BD16" i="1"/>
  <c r="BC16" i="1"/>
  <c r="BD15" i="1"/>
  <c r="BC15" i="1"/>
  <c r="BD14" i="1"/>
  <c r="BC14" i="1"/>
  <c r="BD13" i="1"/>
  <c r="BC13" i="1"/>
  <c r="BD12" i="1"/>
  <c r="BC12" i="1"/>
  <c r="BD11" i="1"/>
  <c r="BC11" i="1"/>
  <c r="BD10" i="1"/>
  <c r="BC10" i="1"/>
  <c r="BD9" i="1"/>
  <c r="BC9" i="1"/>
  <c r="BD8" i="1"/>
  <c r="BC8" i="1"/>
  <c r="BD7" i="1"/>
  <c r="BC7" i="1"/>
  <c r="BD6" i="1"/>
  <c r="BC6" i="1"/>
</calcChain>
</file>

<file path=xl/sharedStrings.xml><?xml version="1.0" encoding="utf-8"?>
<sst xmlns="http://schemas.openxmlformats.org/spreadsheetml/2006/main" count="209" uniqueCount="104">
  <si>
    <t>3 Comuni - Civita Castellana</t>
  </si>
  <si>
    <t>Corsa di Miguel - Roma</t>
  </si>
  <si>
    <t>Ronda Valligiana - Castiglion Fiorentino</t>
  </si>
  <si>
    <t>Half Brunello Crossing - Montalcino</t>
  </si>
  <si>
    <t>Argentario trail</t>
  </si>
  <si>
    <t>Verona Half Marathon</t>
  </si>
  <si>
    <t xml:space="preserve"> Maratona S. Valentino - Terni</t>
  </si>
  <si>
    <t xml:space="preserve">Mezza Maratona S. Valentino -  Terni </t>
  </si>
  <si>
    <t>Bassano in  Teverina</t>
  </si>
  <si>
    <t>Roma-Ostia</t>
  </si>
  <si>
    <t>Ravenna - 30 km</t>
  </si>
  <si>
    <t>Misseni - Grecia</t>
  </si>
  <si>
    <t>CorriAle - Terni</t>
  </si>
  <si>
    <t>Orvieto</t>
  </si>
  <si>
    <t>Mezza di Torino</t>
  </si>
  <si>
    <t>Maratona di Roma</t>
  </si>
  <si>
    <t>Appia Run - Roma</t>
  </si>
  <si>
    <t>ParcoCorsa - Arezzo</t>
  </si>
  <si>
    <t>Vitorchiano</t>
  </si>
  <si>
    <t>CorrItalia alla Tonic - Terni</t>
  </si>
  <si>
    <t>Castel S.Elia</t>
  </si>
  <si>
    <t>Mezza della Laguna - Orbetello (GR)</t>
  </si>
  <si>
    <t>Mezza del Santo - S.Giovanni Rotondo</t>
  </si>
  <si>
    <t>Trail Porchiano del Monte</t>
  </si>
  <si>
    <t>Vetralla</t>
  </si>
  <si>
    <t>Mezza Trieste</t>
  </si>
  <si>
    <t>Corchiano</t>
  </si>
  <si>
    <t>StraCeccano</t>
  </si>
  <si>
    <t>Maratona delle acque - Terni</t>
  </si>
  <si>
    <t>Vasanello</t>
  </si>
  <si>
    <t>Strafoligno</t>
  </si>
  <si>
    <t>Scalata al Castello - Arezzo</t>
  </si>
  <si>
    <t>Mezza della Maddalena</t>
  </si>
  <si>
    <t>Bro - Repubblica Ceca</t>
  </si>
  <si>
    <t>OrteTrail</t>
  </si>
  <si>
    <t>Mezza Maratona di Roma</t>
  </si>
  <si>
    <t>Wieliszew - Polonia</t>
  </si>
  <si>
    <t>Bolsena</t>
  </si>
  <si>
    <t>S.Liberato</t>
  </si>
  <si>
    <t>CorriOrte</t>
  </si>
  <si>
    <t>S.Clmente in Valle (AR)</t>
  </si>
  <si>
    <t>Corri Amelia</t>
  </si>
  <si>
    <t>Cross dei Cimini</t>
  </si>
  <si>
    <t>Gradoli</t>
  </si>
  <si>
    <t>Trail Circeo</t>
  </si>
  <si>
    <t>Orte - 7 Contrade</t>
  </si>
  <si>
    <t>Trofeo dei Falisci - Civita Castellana</t>
  </si>
  <si>
    <t>Gole del Nera - Narni Scalo</t>
  </si>
  <si>
    <t>Stravalnerina</t>
  </si>
  <si>
    <t>Roma Half Marathon Via Pacis</t>
  </si>
  <si>
    <t>TOTALE (migliori 7 risultati)</t>
  </si>
  <si>
    <t>Media gara</t>
  </si>
  <si>
    <t>Num  gare</t>
  </si>
  <si>
    <t>Gare sociali</t>
  </si>
  <si>
    <t>meno di 16 km</t>
  </si>
  <si>
    <t>tra 16 e 30 km</t>
  </si>
  <si>
    <t>Km</t>
  </si>
  <si>
    <t>più di 30 km</t>
  </si>
  <si>
    <t>Gare Sociali</t>
  </si>
  <si>
    <t>x</t>
  </si>
  <si>
    <t>Corri veloce!</t>
  </si>
  <si>
    <t>Pancotto Letizia</t>
  </si>
  <si>
    <t>D</t>
  </si>
  <si>
    <t>Paggi Patrizio</t>
  </si>
  <si>
    <t>U50</t>
  </si>
  <si>
    <t>Carlini Francesco</t>
  </si>
  <si>
    <t>Bernardini Gabriele</t>
  </si>
  <si>
    <t>Conti Roberto</t>
  </si>
  <si>
    <t>Rizzo Valeria</t>
  </si>
  <si>
    <t>Caciotta Gianluca</t>
  </si>
  <si>
    <t>Zucchelli Alessandro</t>
  </si>
  <si>
    <t>Ferramondo Daniele</t>
  </si>
  <si>
    <t>Felici Roberto</t>
  </si>
  <si>
    <t>O50</t>
  </si>
  <si>
    <t>Vecchiarelli Giorgio</t>
  </si>
  <si>
    <t>Massarelli Gianni</t>
  </si>
  <si>
    <t>Proietti Marco</t>
  </si>
  <si>
    <t>Stavila Ghenadie</t>
  </si>
  <si>
    <t>Suadoni Giorgio</t>
  </si>
  <si>
    <t>Camera Daniela</t>
  </si>
  <si>
    <t>Bigaroni Valerio</t>
  </si>
  <si>
    <t>Caciotta Sergio</t>
  </si>
  <si>
    <t>Cinelli Francesca</t>
  </si>
  <si>
    <t>Peciarolo Sara</t>
  </si>
  <si>
    <t>Zuppante Fabrizio</t>
  </si>
  <si>
    <t>Mazzotta Alfredo</t>
  </si>
  <si>
    <t>Castellani Daniele</t>
  </si>
  <si>
    <t>Bianconi Marco</t>
  </si>
  <si>
    <t>Sonaglia Cristina</t>
  </si>
  <si>
    <t xml:space="preserve">Narducci Marco </t>
  </si>
  <si>
    <t>Carlini Alessandro</t>
  </si>
  <si>
    <t xml:space="preserve">Felici Mauro </t>
  </si>
  <si>
    <t>Masotti Antonio</t>
  </si>
  <si>
    <t>Poggiani Marco</t>
  </si>
  <si>
    <t>Corri molto!</t>
  </si>
  <si>
    <t>Best Performer Uomini</t>
  </si>
  <si>
    <t>Maratona</t>
  </si>
  <si>
    <t>Mezza Maratona</t>
  </si>
  <si>
    <t>Best Performer Donne</t>
  </si>
  <si>
    <t>Classifica "Corri Veloce" di categoria *</t>
  </si>
  <si>
    <t>Leoni (Under 50)</t>
  </si>
  <si>
    <t>Master (Over 50)</t>
  </si>
  <si>
    <t>Che Gambe! (Donne)</t>
  </si>
  <si>
    <t>* Esclusi i primi 3 delle 2 classifiche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</si>
</sst>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/m;@"/>
    <numFmt numFmtId="165" formatCode="_-* #,##0_-;\-* #,##0_-;_-* &quot;-&quot;??_-;_-@_-"/>
  </numFmts>
  <fonts count="5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textRotation="135"/>
    </xf>
    <xf numFmtId="0" fontId="2" fillId="3" borderId="2" xfId="0" applyFont="1" applyFill="1" applyBorder="1" applyAlignment="1">
      <alignment textRotation="135"/>
    </xf>
    <xf numFmtId="0" fontId="2" fillId="2" borderId="2" xfId="0" applyFont="1" applyFill="1" applyBorder="1" applyAlignment="1">
      <alignment textRotation="135"/>
    </xf>
    <xf numFmtId="0" fontId="2" fillId="4" borderId="2" xfId="0" applyFont="1" applyFill="1" applyBorder="1" applyAlignment="1">
      <alignment textRotation="135"/>
    </xf>
    <xf numFmtId="0" fontId="2" fillId="3" borderId="1" xfId="0" applyFont="1" applyFill="1" applyBorder="1" applyAlignment="1">
      <alignment textRotation="135"/>
    </xf>
    <xf numFmtId="0" fontId="3" fillId="0" borderId="1" xfId="0" applyFont="1" applyFill="1" applyBorder="1" applyAlignment="1">
      <alignment textRotation="135"/>
    </xf>
    <xf numFmtId="0" fontId="2" fillId="3" borderId="2" xfId="0" applyFont="1" applyFill="1" applyBorder="1" applyAlignment="1"/>
    <xf numFmtId="0" fontId="2" fillId="0" borderId="0" xfId="0" applyFont="1" applyFill="1" applyBorder="1" applyAlignment="1"/>
    <xf numFmtId="164" fontId="2" fillId="2" borderId="1" xfId="0" applyNumberFormat="1" applyFont="1" applyFill="1" applyBorder="1" applyAlignment="1"/>
    <xf numFmtId="164" fontId="2" fillId="3" borderId="1" xfId="0" applyNumberFormat="1" applyFont="1" applyFill="1" applyBorder="1" applyAlignment="1"/>
    <xf numFmtId="164" fontId="2" fillId="4" borderId="1" xfId="0" applyNumberFormat="1" applyFont="1" applyFill="1" applyBorder="1" applyAlignment="1"/>
    <xf numFmtId="164" fontId="2" fillId="3" borderId="2" xfId="0" applyNumberFormat="1" applyFont="1" applyFill="1" applyBorder="1" applyAlignment="1"/>
    <xf numFmtId="164" fontId="2" fillId="2" borderId="2" xfId="0" applyNumberFormat="1" applyFont="1" applyFill="1" applyBorder="1" applyAlignment="1"/>
    <xf numFmtId="164" fontId="2" fillId="0" borderId="3" xfId="0" applyNumberFormat="1" applyFont="1" applyFill="1" applyBorder="1" applyAlignment="1"/>
    <xf numFmtId="0" fontId="0" fillId="0" borderId="3" xfId="0" applyBorder="1"/>
    <xf numFmtId="0" fontId="2" fillId="2" borderId="2" xfId="0" applyFont="1" applyFill="1" applyBorder="1" applyAlignment="1"/>
    <xf numFmtId="1" fontId="2" fillId="0" borderId="2" xfId="0" applyNumberFormat="1" applyFont="1" applyBorder="1"/>
    <xf numFmtId="0" fontId="2" fillId="0" borderId="0" xfId="0" applyFont="1" applyBorder="1"/>
    <xf numFmtId="0" fontId="0" fillId="0" borderId="0" xfId="0" applyBorder="1"/>
    <xf numFmtId="164" fontId="2" fillId="4" borderId="2" xfId="0" applyNumberFormat="1" applyFont="1" applyFill="1" applyBorder="1" applyAlignment="1"/>
    <xf numFmtId="164" fontId="2" fillId="0" borderId="0" xfId="0" applyNumberFormat="1" applyFont="1" applyFill="1" applyBorder="1" applyAlignment="1"/>
    <xf numFmtId="0" fontId="3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/>
    <xf numFmtId="0" fontId="2" fillId="0" borderId="0" xfId="0" applyFont="1" applyFill="1" applyBorder="1"/>
    <xf numFmtId="0" fontId="3" fillId="0" borderId="0" xfId="0" applyFont="1"/>
    <xf numFmtId="0" fontId="2" fillId="3" borderId="2" xfId="0" applyFont="1" applyFill="1" applyBorder="1"/>
    <xf numFmtId="0" fontId="2" fillId="0" borderId="2" xfId="0" applyFont="1" applyBorder="1"/>
    <xf numFmtId="1" fontId="2" fillId="0" borderId="2" xfId="0" applyNumberFormat="1" applyFont="1" applyFill="1" applyBorder="1"/>
    <xf numFmtId="0" fontId="2" fillId="0" borderId="2" xfId="0" applyFont="1" applyFill="1" applyBorder="1" applyAlignment="1">
      <alignment horizontal="right"/>
    </xf>
    <xf numFmtId="1" fontId="2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5" fontId="2" fillId="0" borderId="2" xfId="1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0" fillId="0" borderId="2" xfId="0" applyBorder="1"/>
    <xf numFmtId="0" fontId="2" fillId="0" borderId="2" xfId="0" applyFont="1" applyFill="1" applyBorder="1"/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1" fontId="2" fillId="0" borderId="0" xfId="0" applyNumberFormat="1" applyFont="1" applyFill="1" applyBorder="1"/>
    <xf numFmtId="0" fontId="3" fillId="0" borderId="0" xfId="0" applyFont="1" applyBorder="1"/>
    <xf numFmtId="0" fontId="2" fillId="0" borderId="0" xfId="0" applyFont="1" applyFill="1" applyBorder="1" applyAlignment="1">
      <alignment horizontal="left"/>
    </xf>
    <xf numFmtId="1" fontId="3" fillId="0" borderId="0" xfId="0" applyNumberFormat="1" applyFont="1" applyBorder="1"/>
    <xf numFmtId="165" fontId="2" fillId="0" borderId="0" xfId="1" applyNumberFormat="1" applyFont="1" applyFill="1" applyBorder="1" applyAlignment="1">
      <alignment horizontal="right"/>
    </xf>
    <xf numFmtId="21" fontId="2" fillId="0" borderId="2" xfId="0" applyNumberFormat="1" applyFont="1" applyBorder="1"/>
    <xf numFmtId="1" fontId="2" fillId="0" borderId="0" xfId="0" applyNumberFormat="1" applyFont="1" applyBorder="1" applyAlignment="1">
      <alignment horizontal="center"/>
    </xf>
    <xf numFmtId="1" fontId="0" fillId="0" borderId="0" xfId="0" applyNumberFormat="1"/>
    <xf numFmtId="21" fontId="2" fillId="0" borderId="0" xfId="0" applyNumberFormat="1" applyFont="1" applyBorder="1" applyAlignment="1">
      <alignment horizontal="center"/>
    </xf>
    <xf numFmtId="1" fontId="0" fillId="0" borderId="0" xfId="0" applyNumberFormat="1" applyFill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81"/>
  <sheetViews>
    <sheetView tabSelected="1" topLeftCell="A44" zoomScale="60" zoomScaleNormal="60" workbookViewId="0">
      <selection activeCell="BF76" sqref="BF76"/>
    </sheetView>
  </sheetViews>
  <sheetFormatPr defaultRowHeight="16.5" x14ac:dyDescent="0.3"/>
  <cols>
    <col min="1" max="1" width="21.25" customWidth="1"/>
    <col min="2" max="2" width="20.875" customWidth="1"/>
    <col min="3" max="3" width="12.375" customWidth="1"/>
    <col min="4" max="53" width="5.75" customWidth="1"/>
    <col min="54" max="54" width="5.5" customWidth="1"/>
    <col min="55" max="55" width="6.375" customWidth="1"/>
    <col min="56" max="57" width="5.5" customWidth="1"/>
    <col min="58" max="58" width="5.25" customWidth="1"/>
  </cols>
  <sheetData>
    <row r="1" spans="1:57" ht="173.25" x14ac:dyDescent="0.3">
      <c r="A1" s="1"/>
      <c r="B1" s="1"/>
      <c r="D1" s="2" t="s">
        <v>0</v>
      </c>
      <c r="E1" s="3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5" t="s">
        <v>6</v>
      </c>
      <c r="K1" s="4" t="s">
        <v>7</v>
      </c>
      <c r="L1" s="6" t="s">
        <v>8</v>
      </c>
      <c r="M1" s="2" t="s">
        <v>9</v>
      </c>
      <c r="N1" s="2" t="s">
        <v>10</v>
      </c>
      <c r="O1" s="6" t="s">
        <v>11</v>
      </c>
      <c r="P1" s="6" t="s">
        <v>12</v>
      </c>
      <c r="Q1" s="6" t="s">
        <v>13</v>
      </c>
      <c r="R1" s="2" t="s">
        <v>14</v>
      </c>
      <c r="S1" s="5" t="s">
        <v>15</v>
      </c>
      <c r="T1" s="6" t="s">
        <v>16</v>
      </c>
      <c r="U1" s="6" t="s">
        <v>17</v>
      </c>
      <c r="V1" s="6" t="s">
        <v>18</v>
      </c>
      <c r="W1" s="6" t="s">
        <v>19</v>
      </c>
      <c r="X1" s="6" t="s">
        <v>20</v>
      </c>
      <c r="Y1" s="2" t="s">
        <v>21</v>
      </c>
      <c r="Z1" s="2" t="s">
        <v>22</v>
      </c>
      <c r="AA1" s="6" t="s">
        <v>23</v>
      </c>
      <c r="AB1" s="6" t="s">
        <v>24</v>
      </c>
      <c r="AC1" s="2" t="s">
        <v>25</v>
      </c>
      <c r="AD1" s="6" t="s">
        <v>26</v>
      </c>
      <c r="AE1" s="6" t="s">
        <v>27</v>
      </c>
      <c r="AF1" s="4" t="s">
        <v>28</v>
      </c>
      <c r="AG1" s="6" t="s">
        <v>29</v>
      </c>
      <c r="AH1" s="6" t="s">
        <v>30</v>
      </c>
      <c r="AI1" s="6" t="s">
        <v>31</v>
      </c>
      <c r="AJ1" s="2" t="s">
        <v>32</v>
      </c>
      <c r="AK1" s="6" t="s">
        <v>33</v>
      </c>
      <c r="AL1" s="6" t="s">
        <v>34</v>
      </c>
      <c r="AM1" s="2" t="s">
        <v>35</v>
      </c>
      <c r="AN1" s="6" t="s">
        <v>36</v>
      </c>
      <c r="AO1" s="6" t="s">
        <v>37</v>
      </c>
      <c r="AP1" s="6" t="s">
        <v>38</v>
      </c>
      <c r="AQ1" s="6" t="s">
        <v>39</v>
      </c>
      <c r="AR1" s="6" t="s">
        <v>40</v>
      </c>
      <c r="AS1" s="6" t="s">
        <v>41</v>
      </c>
      <c r="AT1" s="3" t="s">
        <v>42</v>
      </c>
      <c r="AU1" s="3" t="s">
        <v>43</v>
      </c>
      <c r="AV1" s="6" t="s">
        <v>44</v>
      </c>
      <c r="AW1" s="6" t="s">
        <v>45</v>
      </c>
      <c r="AX1" s="6" t="s">
        <v>46</v>
      </c>
      <c r="AY1" s="6" t="s">
        <v>47</v>
      </c>
      <c r="AZ1" s="6" t="s">
        <v>48</v>
      </c>
      <c r="BA1" s="2" t="s">
        <v>49</v>
      </c>
      <c r="BB1" s="7" t="s">
        <v>50</v>
      </c>
      <c r="BC1" s="7" t="s">
        <v>51</v>
      </c>
      <c r="BD1" s="7" t="s">
        <v>52</v>
      </c>
      <c r="BE1" s="7" t="s">
        <v>53</v>
      </c>
    </row>
    <row r="2" spans="1:57" ht="18.75" x14ac:dyDescent="0.3">
      <c r="A2" s="8" t="s">
        <v>54</v>
      </c>
      <c r="B2" s="9"/>
      <c r="D2" s="10">
        <v>42757</v>
      </c>
      <c r="E2" s="11">
        <v>42764</v>
      </c>
      <c r="F2" s="10">
        <v>42764</v>
      </c>
      <c r="G2" s="10">
        <v>42778</v>
      </c>
      <c r="H2" s="10">
        <v>42778</v>
      </c>
      <c r="I2" s="10">
        <v>42778</v>
      </c>
      <c r="J2" s="12">
        <v>42419</v>
      </c>
      <c r="K2" s="10">
        <v>42419</v>
      </c>
      <c r="L2" s="13">
        <v>42799</v>
      </c>
      <c r="M2" s="14">
        <v>42806</v>
      </c>
      <c r="N2" s="14">
        <v>42806</v>
      </c>
      <c r="O2" s="13">
        <v>42806</v>
      </c>
      <c r="P2" s="13">
        <v>42813</v>
      </c>
      <c r="Q2" s="13">
        <v>42820</v>
      </c>
      <c r="R2" s="14">
        <v>42820</v>
      </c>
      <c r="S2" s="12">
        <v>42827</v>
      </c>
      <c r="T2" s="13">
        <v>42834</v>
      </c>
      <c r="U2" s="13">
        <v>42842</v>
      </c>
      <c r="V2" s="13">
        <v>42848</v>
      </c>
      <c r="W2" s="13">
        <v>42850</v>
      </c>
      <c r="X2" s="13">
        <v>42850</v>
      </c>
      <c r="Y2" s="14">
        <v>42855</v>
      </c>
      <c r="Z2" s="14">
        <v>42855</v>
      </c>
      <c r="AA2" s="13">
        <v>42856</v>
      </c>
      <c r="AB2" s="13">
        <v>42862</v>
      </c>
      <c r="AC2" s="14">
        <v>42862</v>
      </c>
      <c r="AD2" s="13">
        <v>42869</v>
      </c>
      <c r="AE2" s="13">
        <v>42869</v>
      </c>
      <c r="AF2" s="14">
        <v>42869</v>
      </c>
      <c r="AG2" s="13">
        <v>42883</v>
      </c>
      <c r="AH2" s="13">
        <v>42883</v>
      </c>
      <c r="AI2" s="13">
        <v>42883</v>
      </c>
      <c r="AJ2" s="14">
        <v>42889</v>
      </c>
      <c r="AK2" s="13">
        <v>42890</v>
      </c>
      <c r="AL2" s="13">
        <v>42897</v>
      </c>
      <c r="AM2" s="14">
        <v>42903</v>
      </c>
      <c r="AN2" s="13">
        <v>42911</v>
      </c>
      <c r="AO2" s="13">
        <v>42917</v>
      </c>
      <c r="AP2" s="13">
        <v>42924</v>
      </c>
      <c r="AQ2" s="13">
        <v>42924</v>
      </c>
      <c r="AR2" s="13">
        <v>42932</v>
      </c>
      <c r="AS2" s="13">
        <v>42932</v>
      </c>
      <c r="AT2" s="13">
        <v>42938</v>
      </c>
      <c r="AU2" s="13">
        <v>42945</v>
      </c>
      <c r="AV2" s="13">
        <v>42973</v>
      </c>
      <c r="AW2" s="13">
        <v>42981</v>
      </c>
      <c r="AX2" s="13">
        <v>42988</v>
      </c>
      <c r="AY2" s="13">
        <v>42988</v>
      </c>
      <c r="AZ2" s="13">
        <v>42995</v>
      </c>
      <c r="BA2" s="14">
        <v>42995</v>
      </c>
      <c r="BB2" s="15"/>
      <c r="BC2" s="16"/>
      <c r="BD2" s="16"/>
      <c r="BE2" s="15"/>
    </row>
    <row r="3" spans="1:57" ht="18.75" x14ac:dyDescent="0.3">
      <c r="A3" s="17" t="s">
        <v>55</v>
      </c>
      <c r="C3" s="9" t="s">
        <v>56</v>
      </c>
      <c r="D3" s="18">
        <v>22</v>
      </c>
      <c r="E3" s="18">
        <v>10</v>
      </c>
      <c r="F3" s="18">
        <v>28</v>
      </c>
      <c r="G3" s="18">
        <v>22</v>
      </c>
      <c r="H3" s="18">
        <v>22</v>
      </c>
      <c r="I3" s="18">
        <v>21</v>
      </c>
      <c r="J3" s="18">
        <v>42</v>
      </c>
      <c r="K3" s="18">
        <v>21</v>
      </c>
      <c r="L3" s="18">
        <v>10</v>
      </c>
      <c r="M3" s="18">
        <v>21</v>
      </c>
      <c r="N3" s="18">
        <v>30</v>
      </c>
      <c r="O3" s="18">
        <v>10</v>
      </c>
      <c r="P3" s="18">
        <v>9</v>
      </c>
      <c r="Q3" s="18">
        <v>15</v>
      </c>
      <c r="R3" s="18">
        <v>21</v>
      </c>
      <c r="S3" s="18">
        <v>42</v>
      </c>
      <c r="T3" s="18">
        <v>13</v>
      </c>
      <c r="U3" s="18">
        <v>11</v>
      </c>
      <c r="V3" s="18">
        <v>9</v>
      </c>
      <c r="W3" s="18">
        <v>10</v>
      </c>
      <c r="X3" s="18">
        <v>10</v>
      </c>
      <c r="Y3" s="18">
        <v>21</v>
      </c>
      <c r="Z3" s="18">
        <v>21</v>
      </c>
      <c r="AA3" s="18">
        <v>15</v>
      </c>
      <c r="AB3" s="18">
        <v>10</v>
      </c>
      <c r="AC3" s="18">
        <v>21</v>
      </c>
      <c r="AD3" s="18">
        <v>11</v>
      </c>
      <c r="AE3" s="18">
        <v>9</v>
      </c>
      <c r="AF3" s="18">
        <v>20</v>
      </c>
      <c r="AG3" s="18">
        <v>8</v>
      </c>
      <c r="AH3" s="18">
        <v>10</v>
      </c>
      <c r="AI3" s="18">
        <v>10</v>
      </c>
      <c r="AJ3" s="18">
        <v>21</v>
      </c>
      <c r="AK3" s="18">
        <v>13</v>
      </c>
      <c r="AL3" s="18">
        <v>12</v>
      </c>
      <c r="AM3" s="18">
        <v>21</v>
      </c>
      <c r="AN3" s="18">
        <v>13</v>
      </c>
      <c r="AO3" s="18">
        <v>10</v>
      </c>
      <c r="AP3" s="18">
        <v>9</v>
      </c>
      <c r="AQ3" s="18">
        <v>9</v>
      </c>
      <c r="AR3" s="18">
        <v>7</v>
      </c>
      <c r="AS3" s="18">
        <v>6</v>
      </c>
      <c r="AT3" s="18">
        <v>8</v>
      </c>
      <c r="AU3" s="18">
        <v>10</v>
      </c>
      <c r="AV3" s="18">
        <v>11</v>
      </c>
      <c r="AW3" s="18">
        <v>13</v>
      </c>
      <c r="AX3" s="18">
        <v>10</v>
      </c>
      <c r="AY3" s="18">
        <v>12</v>
      </c>
      <c r="AZ3" s="18">
        <v>10</v>
      </c>
      <c r="BA3" s="18">
        <v>21</v>
      </c>
      <c r="BB3" s="19"/>
      <c r="BC3" s="20"/>
      <c r="BD3" s="20"/>
      <c r="BE3" s="19"/>
    </row>
    <row r="4" spans="1:57" ht="18.75" x14ac:dyDescent="0.3">
      <c r="A4" s="21" t="s">
        <v>57</v>
      </c>
      <c r="C4" s="22" t="s">
        <v>58</v>
      </c>
      <c r="D4" s="23"/>
      <c r="E4" s="24"/>
      <c r="F4" s="24"/>
      <c r="G4" s="24"/>
      <c r="H4" s="24"/>
      <c r="I4" s="24"/>
      <c r="J4" s="24" t="s">
        <v>59</v>
      </c>
      <c r="K4" s="24" t="s">
        <v>59</v>
      </c>
      <c r="L4" s="24" t="s">
        <v>59</v>
      </c>
      <c r="M4" s="24"/>
      <c r="N4" s="24"/>
      <c r="O4" s="24"/>
      <c r="P4" s="24"/>
      <c r="Q4" s="24" t="s">
        <v>59</v>
      </c>
      <c r="R4" s="24"/>
      <c r="S4" s="24"/>
      <c r="T4" s="24" t="s">
        <v>59</v>
      </c>
      <c r="U4" s="24"/>
      <c r="V4" s="24"/>
      <c r="W4" s="24"/>
      <c r="X4" s="24"/>
      <c r="Y4" s="24" t="s">
        <v>59</v>
      </c>
      <c r="Z4" s="24"/>
      <c r="AA4" s="24"/>
      <c r="AB4" s="24"/>
      <c r="AC4" s="24"/>
      <c r="AD4" s="24"/>
      <c r="AE4" s="24"/>
      <c r="AF4" s="24"/>
      <c r="AG4" s="24"/>
      <c r="AH4" s="24" t="s">
        <v>59</v>
      </c>
      <c r="AI4" s="24"/>
      <c r="AJ4" s="24"/>
      <c r="AK4" s="24"/>
      <c r="AL4" s="24"/>
      <c r="AM4" s="24"/>
      <c r="AN4" s="24"/>
      <c r="AO4" s="24" t="s">
        <v>59</v>
      </c>
      <c r="AP4" s="24"/>
      <c r="AQ4" s="24"/>
      <c r="AR4" s="24"/>
      <c r="AS4" s="24" t="s">
        <v>59</v>
      </c>
      <c r="AT4" s="24"/>
      <c r="AU4" s="24"/>
      <c r="AV4" s="24"/>
      <c r="AW4" s="24"/>
      <c r="AX4" s="24"/>
      <c r="AY4" s="24"/>
      <c r="AZ4" s="24" t="s">
        <v>59</v>
      </c>
      <c r="BA4" s="24"/>
      <c r="BB4" s="19"/>
      <c r="BC4" s="19"/>
      <c r="BD4" s="19"/>
      <c r="BE4" s="19"/>
    </row>
    <row r="5" spans="1:57" s="25" customFormat="1" ht="8.4499999999999993" customHeight="1" x14ac:dyDescent="0.3">
      <c r="A5" s="22"/>
      <c r="B5" s="22"/>
      <c r="D5" s="26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7"/>
      <c r="BC5" s="27"/>
      <c r="BD5" s="27"/>
      <c r="BE5" s="27"/>
    </row>
    <row r="6" spans="1:57" ht="18.75" x14ac:dyDescent="0.3">
      <c r="A6" s="28" t="s">
        <v>60</v>
      </c>
      <c r="B6" s="29" t="s">
        <v>61</v>
      </c>
      <c r="C6" s="30" t="s">
        <v>62</v>
      </c>
      <c r="D6" s="31">
        <v>95</v>
      </c>
      <c r="E6" s="32">
        <v>89</v>
      </c>
      <c r="F6" s="32"/>
      <c r="G6" s="32">
        <v>97</v>
      </c>
      <c r="H6" s="32"/>
      <c r="I6" s="32"/>
      <c r="J6" s="32"/>
      <c r="K6" s="32">
        <v>95</v>
      </c>
      <c r="L6" s="32"/>
      <c r="M6" s="32">
        <v>95</v>
      </c>
      <c r="N6" s="32"/>
      <c r="O6" s="32"/>
      <c r="P6" s="32"/>
      <c r="Q6" s="32">
        <v>15</v>
      </c>
      <c r="R6" s="32"/>
      <c r="S6" s="32">
        <v>106</v>
      </c>
      <c r="T6" s="32"/>
      <c r="U6" s="32"/>
      <c r="V6" s="32"/>
      <c r="W6" s="32"/>
      <c r="X6" s="32"/>
      <c r="Y6" s="32"/>
      <c r="Z6" s="32"/>
      <c r="AA6" s="32"/>
      <c r="AB6" s="32"/>
      <c r="AC6" s="32"/>
      <c r="AD6" s="32">
        <v>39</v>
      </c>
      <c r="AE6" s="32"/>
      <c r="AF6" s="32"/>
      <c r="AG6" s="32">
        <v>56</v>
      </c>
      <c r="AH6" s="32"/>
      <c r="AI6" s="32"/>
      <c r="AJ6" s="32">
        <v>92</v>
      </c>
      <c r="AK6" s="32"/>
      <c r="AL6" s="32">
        <v>77</v>
      </c>
      <c r="AM6" s="32">
        <v>107</v>
      </c>
      <c r="AN6" s="32"/>
      <c r="AO6" s="32"/>
      <c r="AP6" s="32">
        <v>86</v>
      </c>
      <c r="AQ6" s="32">
        <v>61</v>
      </c>
      <c r="AR6" s="32"/>
      <c r="AS6" s="32"/>
      <c r="AT6" s="32">
        <v>64</v>
      </c>
      <c r="AU6" s="32"/>
      <c r="AV6" s="32"/>
      <c r="AW6" s="33">
        <v>73.736263736263737</v>
      </c>
      <c r="AX6" s="33">
        <v>64.545454545454547</v>
      </c>
      <c r="AY6" s="33"/>
      <c r="AZ6" s="33"/>
      <c r="BA6" s="33">
        <v>120</v>
      </c>
      <c r="BB6" s="34">
        <v>715</v>
      </c>
      <c r="BC6" s="35">
        <f>AVERAGE(D6:AY6)</f>
        <v>77.193042251865776</v>
      </c>
      <c r="BD6" s="32">
        <f>COUNT(D6:AY6)</f>
        <v>17</v>
      </c>
      <c r="BE6" s="32">
        <v>2</v>
      </c>
    </row>
    <row r="7" spans="1:57" ht="18.75" x14ac:dyDescent="0.3">
      <c r="B7" s="29" t="s">
        <v>63</v>
      </c>
      <c r="C7" s="30" t="s">
        <v>64</v>
      </c>
      <c r="D7" s="31">
        <v>106</v>
      </c>
      <c r="E7" s="32"/>
      <c r="F7" s="32">
        <v>74</v>
      </c>
      <c r="G7" s="32"/>
      <c r="H7" s="32">
        <v>61</v>
      </c>
      <c r="I7" s="32"/>
      <c r="J7" s="32"/>
      <c r="K7" s="32">
        <v>88</v>
      </c>
      <c r="L7" s="32"/>
      <c r="M7" s="32">
        <v>100</v>
      </c>
      <c r="N7" s="32"/>
      <c r="O7" s="32"/>
      <c r="P7" s="32"/>
      <c r="Q7" s="32">
        <v>63</v>
      </c>
      <c r="R7" s="32"/>
      <c r="S7" s="32"/>
      <c r="T7" s="32"/>
      <c r="U7" s="32"/>
      <c r="V7" s="32">
        <v>68</v>
      </c>
      <c r="W7" s="32"/>
      <c r="X7" s="32"/>
      <c r="Y7" s="32"/>
      <c r="Z7" s="32"/>
      <c r="AA7" s="32">
        <v>32</v>
      </c>
      <c r="AB7" s="32"/>
      <c r="AC7" s="32"/>
      <c r="AD7" s="32"/>
      <c r="AE7" s="32"/>
      <c r="AF7" s="32">
        <v>82</v>
      </c>
      <c r="AG7" s="32"/>
      <c r="AH7" s="32"/>
      <c r="AI7" s="32"/>
      <c r="AJ7" s="32"/>
      <c r="AK7" s="32"/>
      <c r="AL7" s="32">
        <v>74</v>
      </c>
      <c r="AM7" s="32">
        <v>117</v>
      </c>
      <c r="AN7" s="32">
        <v>99</v>
      </c>
      <c r="AO7" s="32"/>
      <c r="AP7" s="32">
        <v>103</v>
      </c>
      <c r="AQ7" s="32">
        <v>61</v>
      </c>
      <c r="AR7" s="32"/>
      <c r="AS7" s="32"/>
      <c r="AT7" s="32"/>
      <c r="AU7" s="32"/>
      <c r="AV7" s="32"/>
      <c r="AW7" s="33">
        <v>82.794871794871796</v>
      </c>
      <c r="AX7" s="33">
        <v>76.285714285714278</v>
      </c>
      <c r="AY7" s="33"/>
      <c r="AZ7" s="33">
        <v>71</v>
      </c>
      <c r="BA7" s="33"/>
      <c r="BB7" s="34">
        <v>696</v>
      </c>
      <c r="BC7" s="35">
        <f>AVERAGE(D7:AY7)</f>
        <v>80.442536630036628</v>
      </c>
      <c r="BD7" s="32">
        <f>COUNT(D7:AY7)</f>
        <v>16</v>
      </c>
      <c r="BE7" s="32">
        <v>3</v>
      </c>
    </row>
    <row r="8" spans="1:57" ht="18.75" x14ac:dyDescent="0.3">
      <c r="B8" s="36" t="s">
        <v>65</v>
      </c>
      <c r="C8" s="30" t="s">
        <v>64</v>
      </c>
      <c r="D8" s="31"/>
      <c r="E8" s="32"/>
      <c r="F8" s="32"/>
      <c r="G8" s="32"/>
      <c r="H8" s="32"/>
      <c r="I8" s="32"/>
      <c r="J8" s="32"/>
      <c r="K8" s="32">
        <v>94</v>
      </c>
      <c r="L8" s="32"/>
      <c r="M8" s="32">
        <v>95</v>
      </c>
      <c r="N8" s="32"/>
      <c r="O8" s="32"/>
      <c r="P8" s="32"/>
      <c r="Q8" s="32"/>
      <c r="R8" s="32">
        <v>100</v>
      </c>
      <c r="S8" s="32"/>
      <c r="T8" s="32"/>
      <c r="U8" s="32"/>
      <c r="V8" s="32">
        <v>96</v>
      </c>
      <c r="W8" s="32"/>
      <c r="X8" s="32"/>
      <c r="Y8" s="32"/>
      <c r="Z8" s="32"/>
      <c r="AA8" s="32"/>
      <c r="AB8" s="32"/>
      <c r="AC8" s="32"/>
      <c r="AD8" s="32">
        <v>76</v>
      </c>
      <c r="AE8" s="32"/>
      <c r="AF8" s="32"/>
      <c r="AG8" s="32"/>
      <c r="AH8" s="32"/>
      <c r="AI8" s="32">
        <v>83</v>
      </c>
      <c r="AJ8" s="32">
        <v>93</v>
      </c>
      <c r="AK8" s="32"/>
      <c r="AL8" s="32">
        <v>90</v>
      </c>
      <c r="AM8" s="32"/>
      <c r="AN8" s="32"/>
      <c r="AO8" s="32"/>
      <c r="AP8" s="32">
        <v>91</v>
      </c>
      <c r="AQ8" s="32">
        <v>70</v>
      </c>
      <c r="AR8" s="32">
        <v>61</v>
      </c>
      <c r="AS8" s="32"/>
      <c r="AT8" s="32">
        <v>86</v>
      </c>
      <c r="AU8" s="32"/>
      <c r="AV8" s="32"/>
      <c r="AW8" s="33">
        <v>85.992673992673986</v>
      </c>
      <c r="AX8" s="33"/>
      <c r="AY8" s="33"/>
      <c r="AZ8" s="33"/>
      <c r="BA8" s="33">
        <v>120</v>
      </c>
      <c r="BB8" s="34">
        <v>689</v>
      </c>
      <c r="BC8" s="35">
        <f>AVERAGE(D8:AY8)</f>
        <v>86.23020569174416</v>
      </c>
      <c r="BD8" s="32">
        <f>COUNT(D8:AY8)</f>
        <v>13</v>
      </c>
      <c r="BE8" s="32">
        <v>1</v>
      </c>
    </row>
    <row r="9" spans="1:57" ht="18.75" x14ac:dyDescent="0.3">
      <c r="B9" s="37" t="s">
        <v>66</v>
      </c>
      <c r="C9" s="30" t="s">
        <v>64</v>
      </c>
      <c r="D9" s="38"/>
      <c r="E9" s="31">
        <v>90</v>
      </c>
      <c r="F9" s="31"/>
      <c r="G9" s="31"/>
      <c r="H9" s="31"/>
      <c r="I9" s="31"/>
      <c r="J9" s="32"/>
      <c r="K9" s="32">
        <v>93</v>
      </c>
      <c r="L9" s="32">
        <v>68</v>
      </c>
      <c r="M9" s="32">
        <v>103</v>
      </c>
      <c r="N9" s="32"/>
      <c r="O9" s="32"/>
      <c r="P9" s="32"/>
      <c r="Q9" s="32"/>
      <c r="R9" s="32"/>
      <c r="S9" s="32"/>
      <c r="T9" s="32">
        <v>101</v>
      </c>
      <c r="U9" s="32"/>
      <c r="V9" s="32"/>
      <c r="W9" s="32"/>
      <c r="X9" s="32"/>
      <c r="Y9" s="32">
        <v>101</v>
      </c>
      <c r="Z9" s="32"/>
      <c r="AA9" s="32"/>
      <c r="AB9" s="32"/>
      <c r="AC9" s="32"/>
      <c r="AD9" s="32"/>
      <c r="AE9" s="32"/>
      <c r="AF9" s="32"/>
      <c r="AG9" s="32">
        <v>95</v>
      </c>
      <c r="AH9" s="32"/>
      <c r="AI9" s="32"/>
      <c r="AJ9" s="32"/>
      <c r="AK9" s="32"/>
      <c r="AL9" s="32"/>
      <c r="AM9" s="32"/>
      <c r="AN9" s="32">
        <v>101</v>
      </c>
      <c r="AO9" s="32"/>
      <c r="AP9" s="32"/>
      <c r="AQ9" s="32">
        <v>94</v>
      </c>
      <c r="AR9" s="32"/>
      <c r="AS9" s="32"/>
      <c r="AT9" s="32"/>
      <c r="AU9" s="32"/>
      <c r="AV9" s="32"/>
      <c r="AW9" s="32"/>
      <c r="AX9" s="32"/>
      <c r="AY9" s="32"/>
      <c r="AZ9" s="32">
        <v>88</v>
      </c>
      <c r="BA9" s="32"/>
      <c r="BB9" s="34">
        <v>688</v>
      </c>
      <c r="BC9" s="35">
        <f t="shared" ref="BC9:BC35" si="0">AVERAGE(D9:AY9)</f>
        <v>94</v>
      </c>
      <c r="BD9" s="32">
        <f t="shared" ref="BD9:BD35" si="1">COUNT(D9:AY9)</f>
        <v>9</v>
      </c>
      <c r="BE9" s="32">
        <v>5</v>
      </c>
    </row>
    <row r="10" spans="1:57" ht="18.75" x14ac:dyDescent="0.3">
      <c r="A10" s="28"/>
      <c r="B10" s="37" t="s">
        <v>67</v>
      </c>
      <c r="C10" s="30" t="s">
        <v>64</v>
      </c>
      <c r="D10" s="31"/>
      <c r="E10" s="32"/>
      <c r="F10" s="32"/>
      <c r="G10" s="32"/>
      <c r="H10" s="32"/>
      <c r="I10" s="32">
        <v>81</v>
      </c>
      <c r="J10" s="38"/>
      <c r="K10" s="32"/>
      <c r="L10" s="32"/>
      <c r="M10" s="32"/>
      <c r="N10" s="32">
        <v>68</v>
      </c>
      <c r="O10" s="32"/>
      <c r="P10" s="32"/>
      <c r="Q10" s="32"/>
      <c r="R10" s="32"/>
      <c r="S10" s="32">
        <v>87</v>
      </c>
      <c r="T10" s="32"/>
      <c r="U10" s="32">
        <v>37</v>
      </c>
      <c r="V10" s="32"/>
      <c r="W10" s="32">
        <v>47</v>
      </c>
      <c r="X10" s="32"/>
      <c r="Y10" s="32"/>
      <c r="Z10" s="32">
        <v>117</v>
      </c>
      <c r="AA10" s="32"/>
      <c r="AB10" s="32"/>
      <c r="AC10" s="32">
        <v>108</v>
      </c>
      <c r="AD10" s="32"/>
      <c r="AE10" s="32"/>
      <c r="AF10" s="32"/>
      <c r="AG10" s="32"/>
      <c r="AH10" s="32"/>
      <c r="AI10" s="32"/>
      <c r="AJ10" s="32"/>
      <c r="AK10" s="32">
        <v>92</v>
      </c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4">
        <v>600</v>
      </c>
      <c r="BC10" s="35">
        <f t="shared" si="0"/>
        <v>79.625</v>
      </c>
      <c r="BD10" s="32">
        <f t="shared" si="1"/>
        <v>8</v>
      </c>
      <c r="BE10" s="32"/>
    </row>
    <row r="11" spans="1:57" ht="18.75" x14ac:dyDescent="0.3">
      <c r="A11" s="1"/>
      <c r="B11" s="30" t="s">
        <v>68</v>
      </c>
      <c r="C11" s="30" t="s">
        <v>62</v>
      </c>
      <c r="D11" s="31">
        <v>65</v>
      </c>
      <c r="E11" s="39"/>
      <c r="F11" s="39"/>
      <c r="G11" s="38"/>
      <c r="H11" s="38"/>
      <c r="I11" s="39">
        <v>81</v>
      </c>
      <c r="J11" s="39"/>
      <c r="K11" s="39">
        <v>76</v>
      </c>
      <c r="L11" s="39"/>
      <c r="M11" s="39"/>
      <c r="N11" s="39">
        <v>68</v>
      </c>
      <c r="O11" s="39"/>
      <c r="P11" s="39"/>
      <c r="Q11" s="39">
        <v>43</v>
      </c>
      <c r="R11" s="39"/>
      <c r="S11" s="39">
        <v>88</v>
      </c>
      <c r="T11" s="39"/>
      <c r="U11" s="39">
        <v>36</v>
      </c>
      <c r="V11" s="39">
        <v>34</v>
      </c>
      <c r="W11" s="39">
        <v>47</v>
      </c>
      <c r="X11" s="39"/>
      <c r="Y11" s="39"/>
      <c r="Z11" s="39">
        <v>71</v>
      </c>
      <c r="AA11" s="39"/>
      <c r="AB11" s="39"/>
      <c r="AC11" s="39">
        <v>82</v>
      </c>
      <c r="AD11" s="39"/>
      <c r="AE11" s="39"/>
      <c r="AF11" s="39">
        <v>66</v>
      </c>
      <c r="AG11" s="39"/>
      <c r="AH11" s="39">
        <v>43</v>
      </c>
      <c r="AJ11" s="39"/>
      <c r="AK11" s="39">
        <v>42</v>
      </c>
      <c r="AL11" s="39">
        <v>20</v>
      </c>
      <c r="AM11" s="39">
        <v>91</v>
      </c>
      <c r="AN11" s="39">
        <v>73</v>
      </c>
      <c r="AO11" s="39"/>
      <c r="AP11" s="39"/>
      <c r="AQ11" s="39">
        <v>32</v>
      </c>
      <c r="AR11" s="39"/>
      <c r="AS11" s="39"/>
      <c r="AT11" s="39"/>
      <c r="AU11" s="39"/>
      <c r="AV11" s="39"/>
      <c r="AW11" s="33">
        <v>37.472527472527474</v>
      </c>
      <c r="AX11" s="33"/>
      <c r="AY11" s="33"/>
      <c r="AZ11" s="33"/>
      <c r="BA11" s="33"/>
      <c r="BB11" s="34">
        <v>562</v>
      </c>
      <c r="BC11" s="35">
        <f t="shared" si="0"/>
        <v>57.656448814343548</v>
      </c>
      <c r="BD11" s="32">
        <f t="shared" si="1"/>
        <v>19</v>
      </c>
      <c r="BE11" s="32">
        <v>3</v>
      </c>
    </row>
    <row r="12" spans="1:57" ht="18.75" x14ac:dyDescent="0.3">
      <c r="A12" s="28"/>
      <c r="B12" s="37" t="s">
        <v>69</v>
      </c>
      <c r="C12" s="30" t="s">
        <v>64</v>
      </c>
      <c r="D12" s="31">
        <v>103</v>
      </c>
      <c r="E12" s="39"/>
      <c r="F12" s="39"/>
      <c r="G12" s="39"/>
      <c r="H12" s="39"/>
      <c r="I12" s="39"/>
      <c r="J12" s="39"/>
      <c r="K12" s="39">
        <v>110</v>
      </c>
      <c r="L12" s="39">
        <v>98</v>
      </c>
      <c r="M12" s="39">
        <v>116</v>
      </c>
      <c r="N12" s="39"/>
      <c r="O12" s="39"/>
      <c r="P12" s="39">
        <v>94</v>
      </c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2"/>
      <c r="AX12" s="32"/>
      <c r="AY12" s="32"/>
      <c r="AZ12" s="32"/>
      <c r="BA12" s="32"/>
      <c r="BB12" s="34">
        <v>521</v>
      </c>
      <c r="BC12" s="35">
        <f t="shared" si="0"/>
        <v>104.2</v>
      </c>
      <c r="BD12" s="32">
        <f t="shared" si="1"/>
        <v>5</v>
      </c>
      <c r="BE12" s="32">
        <v>2</v>
      </c>
    </row>
    <row r="13" spans="1:57" ht="18.75" x14ac:dyDescent="0.3">
      <c r="A13" s="28"/>
      <c r="B13" s="37" t="s">
        <v>70</v>
      </c>
      <c r="C13" s="30" t="s">
        <v>64</v>
      </c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>
        <v>72</v>
      </c>
      <c r="W13" s="32"/>
      <c r="X13" s="32"/>
      <c r="Y13" s="32"/>
      <c r="Z13" s="32"/>
      <c r="AA13" s="32"/>
      <c r="AB13" s="32"/>
      <c r="AC13" s="32"/>
      <c r="AD13" s="32">
        <v>59</v>
      </c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>
        <v>67</v>
      </c>
      <c r="AR13" s="32"/>
      <c r="AS13" s="32">
        <v>69</v>
      </c>
      <c r="AT13" s="32"/>
      <c r="AU13" s="32">
        <v>78</v>
      </c>
      <c r="AV13" s="32">
        <v>92</v>
      </c>
      <c r="AW13" s="33">
        <v>78.864468864468861</v>
      </c>
      <c r="AX13" s="33"/>
      <c r="AY13" s="33"/>
      <c r="AZ13" s="33"/>
      <c r="BA13" s="33"/>
      <c r="BB13" s="34">
        <v>516</v>
      </c>
      <c r="BC13" s="35">
        <f t="shared" si="0"/>
        <v>73.694924123495554</v>
      </c>
      <c r="BD13" s="32">
        <f t="shared" si="1"/>
        <v>7</v>
      </c>
      <c r="BE13" s="32">
        <v>1</v>
      </c>
    </row>
    <row r="14" spans="1:57" ht="18.75" x14ac:dyDescent="0.3">
      <c r="A14" s="28"/>
      <c r="B14" s="37" t="s">
        <v>71</v>
      </c>
      <c r="C14" s="30" t="s">
        <v>64</v>
      </c>
      <c r="D14" s="31"/>
      <c r="E14" s="32"/>
      <c r="F14" s="32"/>
      <c r="G14" s="32"/>
      <c r="H14" s="32"/>
      <c r="I14" s="32"/>
      <c r="J14" s="32">
        <v>80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>
        <v>68</v>
      </c>
      <c r="AM14" s="32"/>
      <c r="AN14" s="32"/>
      <c r="AO14" s="32"/>
      <c r="AP14" s="32"/>
      <c r="AQ14" s="32">
        <v>82</v>
      </c>
      <c r="AR14" s="32"/>
      <c r="AS14" s="32"/>
      <c r="AT14" s="32"/>
      <c r="AU14" s="32"/>
      <c r="AV14" s="32"/>
      <c r="AW14" s="33">
        <v>94.952380952380949</v>
      </c>
      <c r="AX14" s="33">
        <v>93.870129870129873</v>
      </c>
      <c r="AY14" s="33"/>
      <c r="AZ14" s="33">
        <v>94</v>
      </c>
      <c r="BA14" s="33"/>
      <c r="BB14" s="34">
        <v>513</v>
      </c>
      <c r="BC14" s="35">
        <f>AVERAGE(D14:AY14)</f>
        <v>83.764502164502161</v>
      </c>
      <c r="BD14" s="32">
        <f>COUNT(D14:AY14)</f>
        <v>5</v>
      </c>
      <c r="BE14" s="32">
        <v>2</v>
      </c>
    </row>
    <row r="15" spans="1:57" ht="18.75" x14ac:dyDescent="0.3">
      <c r="A15" s="28"/>
      <c r="B15" s="37" t="s">
        <v>72</v>
      </c>
      <c r="C15" s="30" t="s">
        <v>73</v>
      </c>
      <c r="D15" s="31">
        <v>89</v>
      </c>
      <c r="E15" s="32"/>
      <c r="F15" s="32"/>
      <c r="G15" s="32"/>
      <c r="H15" s="32"/>
      <c r="I15" s="32"/>
      <c r="J15" s="32"/>
      <c r="K15" s="32">
        <v>88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>
        <v>38</v>
      </c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>
        <v>88</v>
      </c>
      <c r="AQ15" s="32"/>
      <c r="AR15" s="32"/>
      <c r="AS15" s="32"/>
      <c r="AT15" s="32"/>
      <c r="AU15" s="32"/>
      <c r="AV15" s="32"/>
      <c r="AW15" s="33">
        <v>59.450549450549453</v>
      </c>
      <c r="AX15" s="33"/>
      <c r="AY15" s="33">
        <v>49</v>
      </c>
      <c r="AZ15" s="33">
        <v>57</v>
      </c>
      <c r="BA15" s="33"/>
      <c r="BB15" s="34">
        <v>468</v>
      </c>
      <c r="BC15" s="35">
        <f>AVERAGE(D15:AY15)</f>
        <v>68.575091575091577</v>
      </c>
      <c r="BD15" s="32">
        <f>COUNT(D15:AY15)</f>
        <v>6</v>
      </c>
      <c r="BE15" s="32">
        <v>2</v>
      </c>
    </row>
    <row r="16" spans="1:57" ht="18.75" x14ac:dyDescent="0.3">
      <c r="A16" s="28"/>
      <c r="B16" s="37" t="s">
        <v>74</v>
      </c>
      <c r="C16" s="30" t="s">
        <v>73</v>
      </c>
      <c r="D16" s="31"/>
      <c r="E16" s="32"/>
      <c r="F16" s="32"/>
      <c r="G16" s="32"/>
      <c r="H16" s="32"/>
      <c r="I16" s="32"/>
      <c r="J16" s="40"/>
      <c r="K16" s="32"/>
      <c r="L16" s="32">
        <v>54</v>
      </c>
      <c r="M16" s="32"/>
      <c r="N16" s="32"/>
      <c r="O16" s="32"/>
      <c r="P16" s="32"/>
      <c r="Q16" s="32">
        <v>76</v>
      </c>
      <c r="R16" s="32"/>
      <c r="S16" s="32"/>
      <c r="T16" s="32"/>
      <c r="U16" s="32"/>
      <c r="V16" s="32"/>
      <c r="W16" s="32"/>
      <c r="X16" s="32"/>
      <c r="Y16" s="32">
        <v>106</v>
      </c>
      <c r="Z16" s="32"/>
      <c r="AA16" s="32"/>
      <c r="AB16" s="32"/>
      <c r="AC16" s="32"/>
      <c r="AD16" s="32"/>
      <c r="AE16" s="32">
        <v>89</v>
      </c>
      <c r="AF16" s="32"/>
      <c r="AG16" s="32"/>
      <c r="AH16" s="32"/>
      <c r="AI16" s="32"/>
      <c r="AJ16" s="32"/>
      <c r="AK16" s="32"/>
      <c r="AL16" s="32"/>
      <c r="AM16" s="32"/>
      <c r="AN16" s="32">
        <v>89</v>
      </c>
      <c r="AO16" s="32"/>
      <c r="AP16" s="32"/>
      <c r="AQ16" s="32"/>
      <c r="AR16" s="32"/>
      <c r="AS16" s="32">
        <v>52</v>
      </c>
      <c r="AT16" s="32"/>
      <c r="AU16" s="32"/>
      <c r="AV16" s="32"/>
      <c r="AW16" s="32"/>
      <c r="AX16" s="32"/>
      <c r="AY16" s="32"/>
      <c r="AZ16" s="32"/>
      <c r="BA16" s="32"/>
      <c r="BB16" s="34">
        <v>466</v>
      </c>
      <c r="BC16" s="35">
        <f t="shared" si="0"/>
        <v>77.666666666666671</v>
      </c>
      <c r="BD16" s="32">
        <f t="shared" si="1"/>
        <v>6</v>
      </c>
      <c r="BE16" s="32">
        <v>4</v>
      </c>
    </row>
    <row r="17" spans="1:57" ht="18.75" x14ac:dyDescent="0.3">
      <c r="A17" s="28"/>
      <c r="B17" s="37" t="s">
        <v>75</v>
      </c>
      <c r="C17" s="30" t="s">
        <v>73</v>
      </c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>
        <v>98</v>
      </c>
      <c r="Z17" s="32"/>
      <c r="AA17" s="32"/>
      <c r="AB17" s="32"/>
      <c r="AC17" s="32"/>
      <c r="AD17" s="32"/>
      <c r="AE17" s="32">
        <v>85</v>
      </c>
      <c r="AF17" s="32"/>
      <c r="AG17" s="32"/>
      <c r="AH17" s="32"/>
      <c r="AI17" s="32"/>
      <c r="AJ17" s="32"/>
      <c r="AK17" s="32"/>
      <c r="AL17" s="32"/>
      <c r="AM17" s="32">
        <v>109</v>
      </c>
      <c r="AN17" s="32"/>
      <c r="AO17" s="32"/>
      <c r="AP17" s="32"/>
      <c r="AQ17" s="32"/>
      <c r="AR17" s="32"/>
      <c r="AS17" s="32">
        <v>54</v>
      </c>
      <c r="AT17" s="32"/>
      <c r="AU17" s="32"/>
      <c r="AV17" s="32"/>
      <c r="AW17" s="33">
        <v>59.816849816849818</v>
      </c>
      <c r="AX17" s="33"/>
      <c r="AY17" s="33"/>
      <c r="AZ17" s="33"/>
      <c r="BA17" s="33"/>
      <c r="BB17" s="34">
        <v>406</v>
      </c>
      <c r="BC17" s="35">
        <f t="shared" si="0"/>
        <v>81.163369963369959</v>
      </c>
      <c r="BD17" s="32">
        <f t="shared" si="1"/>
        <v>5</v>
      </c>
      <c r="BE17" s="32">
        <v>2</v>
      </c>
    </row>
    <row r="18" spans="1:57" ht="18.75" x14ac:dyDescent="0.3">
      <c r="A18" s="1"/>
      <c r="B18" s="37" t="s">
        <v>76</v>
      </c>
      <c r="C18" s="30" t="s">
        <v>64</v>
      </c>
      <c r="D18" s="31"/>
      <c r="E18" s="32"/>
      <c r="F18" s="32"/>
      <c r="G18" s="32"/>
      <c r="H18" s="32"/>
      <c r="I18" s="32"/>
      <c r="J18" s="32"/>
      <c r="K18" s="32"/>
      <c r="L18" s="32">
        <v>54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>
        <v>74</v>
      </c>
      <c r="Z18" s="32"/>
      <c r="AA18" s="32"/>
      <c r="AB18" s="32">
        <v>41</v>
      </c>
      <c r="AC18" s="32"/>
      <c r="AD18" s="32">
        <v>47</v>
      </c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>
        <v>53</v>
      </c>
      <c r="AR18" s="32"/>
      <c r="AS18" s="32"/>
      <c r="AT18" s="32"/>
      <c r="AU18" s="32"/>
      <c r="AV18" s="32"/>
      <c r="AW18" s="32"/>
      <c r="AX18" s="32"/>
      <c r="AY18" s="32"/>
      <c r="AZ18" s="32">
        <v>56</v>
      </c>
      <c r="BA18" s="32"/>
      <c r="BB18" s="34">
        <v>325</v>
      </c>
      <c r="BC18" s="35">
        <f>AVERAGE(D18:AY18)</f>
        <v>53.8</v>
      </c>
      <c r="BD18" s="32">
        <f>COUNT(D18:AY18)</f>
        <v>5</v>
      </c>
      <c r="BE18" s="32">
        <v>3</v>
      </c>
    </row>
    <row r="19" spans="1:57" ht="18.75" x14ac:dyDescent="0.3">
      <c r="A19" s="28"/>
      <c r="B19" s="37" t="s">
        <v>77</v>
      </c>
      <c r="C19" s="39" t="s">
        <v>64</v>
      </c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>
        <v>87</v>
      </c>
      <c r="AN19" s="32"/>
      <c r="AO19" s="32"/>
      <c r="AP19" s="32"/>
      <c r="AQ19" s="32">
        <v>47</v>
      </c>
      <c r="AR19" s="32"/>
      <c r="AS19" s="32"/>
      <c r="AT19" s="32"/>
      <c r="AU19" s="32">
        <v>57</v>
      </c>
      <c r="AV19" s="32"/>
      <c r="AW19" s="33">
        <v>62.38095238095238</v>
      </c>
      <c r="AX19" s="33">
        <v>56.103896103896105</v>
      </c>
      <c r="AY19" s="33"/>
      <c r="AZ19" s="33"/>
      <c r="BA19" s="33"/>
      <c r="BB19" s="34">
        <v>309</v>
      </c>
      <c r="BC19" s="35">
        <f t="shared" si="0"/>
        <v>61.896969696969698</v>
      </c>
      <c r="BD19" s="32">
        <f t="shared" si="1"/>
        <v>5</v>
      </c>
      <c r="BE19" s="32"/>
    </row>
    <row r="20" spans="1:57" ht="18.75" x14ac:dyDescent="0.3">
      <c r="A20" s="28"/>
      <c r="B20" s="37" t="s">
        <v>78</v>
      </c>
      <c r="C20" s="30" t="s">
        <v>64</v>
      </c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>
        <v>78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>
        <v>108</v>
      </c>
      <c r="AO20" s="32"/>
      <c r="AP20" s="32">
        <v>109</v>
      </c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4">
        <v>295</v>
      </c>
      <c r="BC20" s="35">
        <f t="shared" si="0"/>
        <v>98.333333333333329</v>
      </c>
      <c r="BD20" s="32">
        <f t="shared" si="1"/>
        <v>3</v>
      </c>
      <c r="BE20" s="32">
        <v>1</v>
      </c>
    </row>
    <row r="21" spans="1:57" ht="18.75" x14ac:dyDescent="0.3">
      <c r="A21" s="28"/>
      <c r="B21" s="37" t="s">
        <v>79</v>
      </c>
      <c r="C21" s="30" t="s">
        <v>62</v>
      </c>
      <c r="D21" s="31">
        <v>54</v>
      </c>
      <c r="E21" s="32"/>
      <c r="F21" s="32"/>
      <c r="G21" s="32"/>
      <c r="H21" s="32"/>
      <c r="I21" s="32"/>
      <c r="J21" s="32"/>
      <c r="K21" s="32">
        <v>64</v>
      </c>
      <c r="L21" s="32"/>
      <c r="M21" s="32"/>
      <c r="N21" s="32"/>
      <c r="O21" s="32"/>
      <c r="P21" s="32"/>
      <c r="Q21" s="32"/>
      <c r="R21" s="32"/>
      <c r="S21" s="32">
        <v>74</v>
      </c>
      <c r="T21" s="32"/>
      <c r="U21" s="32"/>
      <c r="V21" s="32"/>
      <c r="W21" s="32"/>
      <c r="X21" s="32"/>
      <c r="Y21" s="32">
        <v>62</v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>
        <v>29</v>
      </c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4">
        <v>283</v>
      </c>
      <c r="BC21" s="35">
        <f t="shared" si="0"/>
        <v>56.6</v>
      </c>
      <c r="BD21" s="32">
        <f t="shared" si="1"/>
        <v>5</v>
      </c>
      <c r="BE21" s="32">
        <v>2</v>
      </c>
    </row>
    <row r="22" spans="1:57" ht="18.75" x14ac:dyDescent="0.3">
      <c r="A22" s="28"/>
      <c r="B22" s="37" t="s">
        <v>80</v>
      </c>
      <c r="C22" s="30" t="s">
        <v>73</v>
      </c>
      <c r="D22" s="31"/>
      <c r="E22" s="32"/>
      <c r="F22" s="32"/>
      <c r="G22" s="32"/>
      <c r="H22" s="32"/>
      <c r="I22" s="32"/>
      <c r="J22" s="32">
        <v>95</v>
      </c>
      <c r="K22" s="32"/>
      <c r="L22" s="32"/>
      <c r="M22" s="32">
        <v>92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>
        <v>39</v>
      </c>
      <c r="AQ22" s="32"/>
      <c r="AR22" s="32"/>
      <c r="AS22" s="32"/>
      <c r="AT22" s="32"/>
      <c r="AU22" s="32"/>
      <c r="AV22" s="32"/>
      <c r="AW22" s="32"/>
      <c r="AX22" s="32"/>
      <c r="AY22" s="32">
        <v>47</v>
      </c>
      <c r="AZ22" s="32"/>
      <c r="BA22" s="32"/>
      <c r="BB22" s="34">
        <v>273</v>
      </c>
      <c r="BC22" s="35">
        <f t="shared" si="0"/>
        <v>68.25</v>
      </c>
      <c r="BD22" s="32">
        <f t="shared" si="1"/>
        <v>4</v>
      </c>
      <c r="BE22" s="32">
        <v>1</v>
      </c>
    </row>
    <row r="23" spans="1:57" ht="18.75" x14ac:dyDescent="0.3">
      <c r="A23" s="28"/>
      <c r="B23" s="37" t="s">
        <v>81</v>
      </c>
      <c r="C23" s="30" t="s">
        <v>73</v>
      </c>
      <c r="D23" s="31"/>
      <c r="E23" s="32"/>
      <c r="F23" s="32"/>
      <c r="G23" s="32"/>
      <c r="H23" s="32"/>
      <c r="I23" s="32"/>
      <c r="J23" s="32"/>
      <c r="K23" s="32"/>
      <c r="L23" s="32">
        <v>66</v>
      </c>
      <c r="M23" s="32"/>
      <c r="N23" s="32"/>
      <c r="O23" s="32">
        <v>109</v>
      </c>
      <c r="P23" s="32">
        <v>80</v>
      </c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4">
        <v>255</v>
      </c>
      <c r="BC23" s="35">
        <f t="shared" si="0"/>
        <v>85</v>
      </c>
      <c r="BD23" s="32">
        <f t="shared" si="1"/>
        <v>3</v>
      </c>
      <c r="BE23" s="32">
        <v>1</v>
      </c>
    </row>
    <row r="24" spans="1:57" ht="18.75" x14ac:dyDescent="0.3">
      <c r="A24" s="28"/>
      <c r="B24" s="37" t="s">
        <v>82</v>
      </c>
      <c r="C24" s="30" t="s">
        <v>62</v>
      </c>
      <c r="D24" s="31"/>
      <c r="E24" s="32"/>
      <c r="F24" s="32"/>
      <c r="G24" s="32"/>
      <c r="H24" s="32"/>
      <c r="I24" s="32"/>
      <c r="J24" s="32"/>
      <c r="K24" s="32"/>
      <c r="L24" s="32">
        <v>23</v>
      </c>
      <c r="M24" s="32"/>
      <c r="N24" s="32"/>
      <c r="O24" s="32">
        <v>70</v>
      </c>
      <c r="P24" s="32"/>
      <c r="Q24" s="32">
        <v>23</v>
      </c>
      <c r="R24" s="32"/>
      <c r="S24" s="32"/>
      <c r="T24" s="32"/>
      <c r="U24" s="32"/>
      <c r="V24" s="32"/>
      <c r="W24" s="32"/>
      <c r="X24" s="32"/>
      <c r="Y24" s="32">
        <v>41</v>
      </c>
      <c r="Z24" s="32"/>
      <c r="AA24" s="32"/>
      <c r="AB24" s="32"/>
      <c r="AC24" s="32"/>
      <c r="AD24" s="32"/>
      <c r="AE24" s="32">
        <v>38</v>
      </c>
      <c r="AF24" s="32"/>
      <c r="AG24" s="32"/>
      <c r="AH24" s="32"/>
      <c r="AI24" s="32"/>
      <c r="AJ24" s="32"/>
      <c r="AK24" s="32">
        <v>26</v>
      </c>
      <c r="AL24" s="32"/>
      <c r="AM24" s="32"/>
      <c r="AN24" s="32">
        <v>34</v>
      </c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4">
        <v>255</v>
      </c>
      <c r="BC24" s="35">
        <f t="shared" si="0"/>
        <v>36.428571428571431</v>
      </c>
      <c r="BD24" s="32">
        <f t="shared" si="1"/>
        <v>7</v>
      </c>
      <c r="BE24" s="32">
        <v>3</v>
      </c>
    </row>
    <row r="25" spans="1:57" ht="18.75" x14ac:dyDescent="0.3">
      <c r="A25" s="28"/>
      <c r="B25" s="37" t="s">
        <v>83</v>
      </c>
      <c r="C25" s="30" t="s">
        <v>62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>
        <v>83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>
        <v>43</v>
      </c>
      <c r="AL25" s="32"/>
      <c r="AM25" s="32"/>
      <c r="AN25" s="32">
        <v>66</v>
      </c>
      <c r="AO25" s="32"/>
      <c r="AP25" s="32"/>
      <c r="AQ25" s="32"/>
      <c r="AR25" s="32"/>
      <c r="AS25" s="32"/>
      <c r="AT25" s="32"/>
      <c r="AU25" s="32"/>
      <c r="AV25" s="32"/>
      <c r="AW25" s="33">
        <v>30.146520146520146</v>
      </c>
      <c r="AX25" s="33"/>
      <c r="AY25" s="33"/>
      <c r="AZ25" s="33"/>
      <c r="BA25" s="33"/>
      <c r="BB25" s="34">
        <v>222</v>
      </c>
      <c r="BC25" s="35">
        <f t="shared" si="0"/>
        <v>55.536630036630036</v>
      </c>
      <c r="BD25" s="32">
        <f t="shared" si="1"/>
        <v>4</v>
      </c>
      <c r="BE25" s="32"/>
    </row>
    <row r="26" spans="1:57" ht="18.75" x14ac:dyDescent="0.3">
      <c r="A26" s="28"/>
      <c r="B26" s="37" t="s">
        <v>84</v>
      </c>
      <c r="C26" s="30" t="s">
        <v>64</v>
      </c>
      <c r="D26" s="31"/>
      <c r="E26" s="32"/>
      <c r="F26" s="32"/>
      <c r="G26" s="32"/>
      <c r="H26" s="32"/>
      <c r="I26" s="32"/>
      <c r="J26" s="32"/>
      <c r="K26" s="32"/>
      <c r="L26" s="32"/>
      <c r="M26" s="32">
        <v>102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>
        <v>99</v>
      </c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4">
        <v>201</v>
      </c>
      <c r="BC26" s="35">
        <f t="shared" si="0"/>
        <v>100.5</v>
      </c>
      <c r="BD26" s="32">
        <f t="shared" si="1"/>
        <v>2</v>
      </c>
      <c r="BE26" s="32"/>
    </row>
    <row r="27" spans="1:57" ht="18.75" x14ac:dyDescent="0.3">
      <c r="A27" s="28"/>
      <c r="B27" s="37" t="s">
        <v>85</v>
      </c>
      <c r="C27" s="39" t="s">
        <v>64</v>
      </c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>
        <v>60</v>
      </c>
      <c r="AR27" s="32"/>
      <c r="AS27" s="32"/>
      <c r="AT27" s="32"/>
      <c r="AU27" s="32"/>
      <c r="AV27" s="32"/>
      <c r="AW27" s="33">
        <v>68.974358974358978</v>
      </c>
      <c r="AX27" s="33">
        <v>65.545454545454547</v>
      </c>
      <c r="AY27" s="33"/>
      <c r="AZ27" s="33"/>
      <c r="BA27" s="33"/>
      <c r="BB27" s="34">
        <v>195</v>
      </c>
      <c r="BC27" s="35">
        <f t="shared" si="0"/>
        <v>64.839937839937832</v>
      </c>
      <c r="BD27" s="32">
        <f t="shared" si="1"/>
        <v>3</v>
      </c>
      <c r="BE27" s="32"/>
    </row>
    <row r="28" spans="1:57" ht="18.75" x14ac:dyDescent="0.3">
      <c r="A28" s="28"/>
      <c r="B28" s="37" t="s">
        <v>86</v>
      </c>
      <c r="C28" s="30" t="s">
        <v>64</v>
      </c>
      <c r="D28" s="38"/>
      <c r="E28" s="31">
        <v>59</v>
      </c>
      <c r="F28" s="31"/>
      <c r="G28" s="31"/>
      <c r="H28" s="31"/>
      <c r="I28" s="31"/>
      <c r="J28" s="32"/>
      <c r="K28" s="32">
        <v>74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>
        <v>26</v>
      </c>
      <c r="AH28" s="32"/>
      <c r="AI28" s="32"/>
      <c r="AJ28" s="32"/>
      <c r="AK28" s="32"/>
      <c r="AL28" s="32">
        <v>16</v>
      </c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4">
        <v>175</v>
      </c>
      <c r="BC28" s="35">
        <f t="shared" si="0"/>
        <v>43.75</v>
      </c>
      <c r="BD28" s="32">
        <f t="shared" si="1"/>
        <v>4</v>
      </c>
      <c r="BE28" s="32">
        <v>1</v>
      </c>
    </row>
    <row r="29" spans="1:57" ht="18.75" x14ac:dyDescent="0.3">
      <c r="A29" s="28"/>
      <c r="B29" s="37" t="s">
        <v>87</v>
      </c>
      <c r="C29" s="30" t="s">
        <v>73</v>
      </c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>
        <v>45</v>
      </c>
      <c r="AM29" s="32"/>
      <c r="AN29" s="32"/>
      <c r="AO29" s="32"/>
      <c r="AP29" s="32"/>
      <c r="AQ29" s="32">
        <v>59</v>
      </c>
      <c r="AR29" s="32"/>
      <c r="AS29" s="32"/>
      <c r="AT29" s="32"/>
      <c r="AU29" s="32"/>
      <c r="AV29" s="32"/>
      <c r="AW29" s="33">
        <v>67.875457875457869</v>
      </c>
      <c r="AX29" s="33"/>
      <c r="AY29" s="33"/>
      <c r="AZ29" s="33"/>
      <c r="BA29" s="33"/>
      <c r="BB29" s="34">
        <v>172</v>
      </c>
      <c r="BC29" s="35">
        <f t="shared" si="0"/>
        <v>57.291819291819287</v>
      </c>
      <c r="BD29" s="32">
        <f t="shared" si="1"/>
        <v>3</v>
      </c>
      <c r="BE29" s="32"/>
    </row>
    <row r="30" spans="1:57" ht="18.75" x14ac:dyDescent="0.3">
      <c r="A30" s="28"/>
      <c r="B30" s="37" t="s">
        <v>88</v>
      </c>
      <c r="C30" s="30" t="s">
        <v>62</v>
      </c>
      <c r="D30" s="31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>
        <v>64</v>
      </c>
      <c r="Y30" s="32">
        <v>89</v>
      </c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4">
        <v>153</v>
      </c>
      <c r="BC30" s="35">
        <f t="shared" si="0"/>
        <v>76.5</v>
      </c>
      <c r="BD30" s="32">
        <f t="shared" si="1"/>
        <v>2</v>
      </c>
      <c r="BE30" s="32">
        <v>1</v>
      </c>
    </row>
    <row r="31" spans="1:57" ht="18.75" x14ac:dyDescent="0.3">
      <c r="A31" s="28"/>
      <c r="B31" s="37" t="s">
        <v>89</v>
      </c>
      <c r="C31" s="30" t="s">
        <v>64</v>
      </c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>
        <v>49</v>
      </c>
      <c r="AM31" s="32"/>
      <c r="AN31" s="32"/>
      <c r="AO31" s="32">
        <v>45</v>
      </c>
      <c r="AP31" s="32"/>
      <c r="AQ31" s="32"/>
      <c r="AR31" s="32"/>
      <c r="AS31" s="32">
        <v>57</v>
      </c>
      <c r="AT31" s="32"/>
      <c r="AU31" s="32"/>
      <c r="AV31" s="32"/>
      <c r="AW31" s="32"/>
      <c r="AX31" s="32"/>
      <c r="AY31" s="32"/>
      <c r="AZ31" s="32"/>
      <c r="BA31" s="32"/>
      <c r="BB31" s="34">
        <v>151</v>
      </c>
      <c r="BC31" s="35">
        <f t="shared" si="0"/>
        <v>50.333333333333336</v>
      </c>
      <c r="BD31" s="32">
        <f t="shared" si="1"/>
        <v>3</v>
      </c>
      <c r="BE31" s="32">
        <v>2</v>
      </c>
    </row>
    <row r="32" spans="1:57" ht="18.75" x14ac:dyDescent="0.3">
      <c r="A32" s="28"/>
      <c r="B32" s="37" t="s">
        <v>90</v>
      </c>
      <c r="C32" s="39" t="s">
        <v>64</v>
      </c>
      <c r="D32" s="31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>
        <v>82</v>
      </c>
      <c r="AT32" s="32">
        <v>65</v>
      </c>
      <c r="AU32" s="32"/>
      <c r="AV32" s="32"/>
      <c r="AW32" s="32"/>
      <c r="AX32" s="32"/>
      <c r="AY32" s="32"/>
      <c r="AZ32" s="32"/>
      <c r="BA32" s="32"/>
      <c r="BB32" s="34">
        <v>147</v>
      </c>
      <c r="BC32" s="35">
        <f t="shared" si="0"/>
        <v>73.5</v>
      </c>
      <c r="BD32" s="32">
        <f t="shared" si="1"/>
        <v>2</v>
      </c>
      <c r="BE32" s="32">
        <v>1</v>
      </c>
    </row>
    <row r="33" spans="1:57" ht="18.75" x14ac:dyDescent="0.3">
      <c r="A33" s="28"/>
      <c r="B33" s="37" t="s">
        <v>91</v>
      </c>
      <c r="C33" s="39" t="s">
        <v>73</v>
      </c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>
        <v>39</v>
      </c>
      <c r="AM33" s="32"/>
      <c r="AN33" s="32"/>
      <c r="AO33" s="32"/>
      <c r="AP33" s="32"/>
      <c r="AQ33" s="32">
        <v>47</v>
      </c>
      <c r="AR33" s="32"/>
      <c r="AS33" s="32"/>
      <c r="AT33" s="32"/>
      <c r="AU33" s="32"/>
      <c r="AV33" s="32"/>
      <c r="AW33" s="33">
        <v>42.234432234432234</v>
      </c>
      <c r="AX33" s="33"/>
      <c r="AY33" s="33"/>
      <c r="AZ33" s="33"/>
      <c r="BA33" s="33"/>
      <c r="BB33" s="34">
        <v>128</v>
      </c>
      <c r="BC33" s="35">
        <f t="shared" si="0"/>
        <v>42.744810744810742</v>
      </c>
      <c r="BD33" s="32">
        <f t="shared" si="1"/>
        <v>3</v>
      </c>
      <c r="BE33" s="32"/>
    </row>
    <row r="34" spans="1:57" ht="18.75" x14ac:dyDescent="0.3">
      <c r="A34" s="28"/>
      <c r="B34" s="37" t="s">
        <v>92</v>
      </c>
      <c r="C34" s="30" t="s">
        <v>73</v>
      </c>
      <c r="D34" s="31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>
        <v>96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4">
        <v>96</v>
      </c>
      <c r="BC34" s="35">
        <f t="shared" si="0"/>
        <v>96</v>
      </c>
      <c r="BD34" s="32">
        <f t="shared" si="1"/>
        <v>1</v>
      </c>
      <c r="BE34" s="32"/>
    </row>
    <row r="35" spans="1:57" ht="18.75" x14ac:dyDescent="0.3">
      <c r="A35" s="28"/>
      <c r="B35" s="37" t="s">
        <v>93</v>
      </c>
      <c r="C35" s="30" t="s">
        <v>64</v>
      </c>
      <c r="D35" s="31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>
        <v>74</v>
      </c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4">
        <v>74</v>
      </c>
      <c r="BC35" s="35">
        <f t="shared" si="0"/>
        <v>74</v>
      </c>
      <c r="BD35" s="32">
        <f t="shared" si="1"/>
        <v>1</v>
      </c>
      <c r="BE35" s="32">
        <v>1</v>
      </c>
    </row>
    <row r="36" spans="1:57" ht="18.75" x14ac:dyDescent="0.3">
      <c r="BD36" s="41"/>
    </row>
    <row r="37" spans="1:57" ht="18.75" x14ac:dyDescent="0.3">
      <c r="A37" s="42" t="s">
        <v>94</v>
      </c>
      <c r="B37" s="29" t="s">
        <v>68</v>
      </c>
      <c r="C37" s="30" t="s">
        <v>62</v>
      </c>
      <c r="D37" s="39">
        <v>22</v>
      </c>
      <c r="E37" s="32"/>
      <c r="F37" s="32"/>
      <c r="G37" s="32"/>
      <c r="H37" s="32"/>
      <c r="I37" s="32">
        <v>21</v>
      </c>
      <c r="J37" s="32"/>
      <c r="K37" s="32">
        <v>21</v>
      </c>
      <c r="L37" s="32"/>
      <c r="M37" s="32"/>
      <c r="N37" s="32">
        <v>30</v>
      </c>
      <c r="O37" s="32"/>
      <c r="P37" s="32"/>
      <c r="Q37" s="32">
        <v>15</v>
      </c>
      <c r="R37" s="32"/>
      <c r="S37" s="32">
        <v>42</v>
      </c>
      <c r="T37" s="32"/>
      <c r="U37" s="32">
        <v>11</v>
      </c>
      <c r="V37" s="32">
        <v>9</v>
      </c>
      <c r="W37" s="32">
        <v>10</v>
      </c>
      <c r="X37" s="32"/>
      <c r="Y37" s="32"/>
      <c r="Z37" s="32">
        <v>21</v>
      </c>
      <c r="AA37" s="32"/>
      <c r="AB37" s="32"/>
      <c r="AC37" s="32">
        <v>21</v>
      </c>
      <c r="AD37" s="32"/>
      <c r="AE37" s="32"/>
      <c r="AF37" s="32">
        <v>20</v>
      </c>
      <c r="AG37" s="32"/>
      <c r="AH37" s="32">
        <v>10</v>
      </c>
      <c r="AI37" s="32"/>
      <c r="AJ37" s="32"/>
      <c r="AK37" s="32">
        <v>13</v>
      </c>
      <c r="AL37" s="32">
        <v>12</v>
      </c>
      <c r="AM37" s="32">
        <v>21</v>
      </c>
      <c r="AN37" s="32">
        <v>13</v>
      </c>
      <c r="AO37" s="32"/>
      <c r="AP37" s="32"/>
      <c r="AQ37" s="32">
        <v>9</v>
      </c>
      <c r="AR37" s="32"/>
      <c r="AS37" s="32"/>
      <c r="AT37" s="32"/>
      <c r="AU37" s="32"/>
      <c r="AV37" s="32"/>
      <c r="AW37" s="32">
        <v>13</v>
      </c>
      <c r="AX37" s="32"/>
      <c r="AY37" s="32"/>
      <c r="AZ37" s="32"/>
      <c r="BA37" s="32"/>
      <c r="BB37" s="34">
        <f>SUM(D37:BA37)</f>
        <v>334</v>
      </c>
      <c r="BC37" s="43"/>
      <c r="BD37" s="27"/>
      <c r="BE37" s="44"/>
    </row>
    <row r="38" spans="1:57" ht="18.75" x14ac:dyDescent="0.3">
      <c r="B38" s="29" t="s">
        <v>61</v>
      </c>
      <c r="C38" s="30" t="s">
        <v>62</v>
      </c>
      <c r="D38" s="39">
        <v>22</v>
      </c>
      <c r="E38" s="32">
        <v>10</v>
      </c>
      <c r="F38" s="32"/>
      <c r="G38" s="32">
        <v>22</v>
      </c>
      <c r="H38" s="32"/>
      <c r="I38" s="32"/>
      <c r="J38" s="32"/>
      <c r="K38" s="32">
        <v>21</v>
      </c>
      <c r="L38" s="32"/>
      <c r="M38" s="32">
        <v>21</v>
      </c>
      <c r="N38" s="32"/>
      <c r="O38" s="32"/>
      <c r="P38" s="32"/>
      <c r="Q38" s="32">
        <v>15</v>
      </c>
      <c r="R38" s="32"/>
      <c r="S38" s="32">
        <v>42</v>
      </c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>
        <v>11</v>
      </c>
      <c r="AE38" s="32"/>
      <c r="AF38" s="32"/>
      <c r="AG38" s="32">
        <v>8</v>
      </c>
      <c r="AH38" s="32"/>
      <c r="AI38" s="32"/>
      <c r="AJ38" s="32">
        <v>21</v>
      </c>
      <c r="AK38" s="32"/>
      <c r="AL38" s="32">
        <v>12</v>
      </c>
      <c r="AM38" s="32">
        <v>21</v>
      </c>
      <c r="AN38" s="32"/>
      <c r="AO38" s="32"/>
      <c r="AP38" s="32">
        <v>9</v>
      </c>
      <c r="AQ38" s="32">
        <v>9</v>
      </c>
      <c r="AR38" s="32"/>
      <c r="AS38" s="32"/>
      <c r="AT38" s="32">
        <v>8</v>
      </c>
      <c r="AU38" s="32"/>
      <c r="AV38" s="32"/>
      <c r="AW38" s="32">
        <v>13</v>
      </c>
      <c r="AX38" s="32">
        <v>10</v>
      </c>
      <c r="AY38" s="32"/>
      <c r="AZ38" s="32"/>
      <c r="BA38" s="32">
        <v>21</v>
      </c>
      <c r="BB38" s="34">
        <f t="shared" ref="BB38:BB66" si="2">SUM(D38:BA38)</f>
        <v>296</v>
      </c>
      <c r="BC38" s="43"/>
      <c r="BD38" s="27"/>
      <c r="BE38" s="44"/>
    </row>
    <row r="39" spans="1:57" ht="18.75" x14ac:dyDescent="0.3">
      <c r="B39" s="29" t="s">
        <v>63</v>
      </c>
      <c r="C39" s="30" t="s">
        <v>64</v>
      </c>
      <c r="D39" s="39">
        <v>22</v>
      </c>
      <c r="E39" s="32"/>
      <c r="F39" s="32">
        <v>28</v>
      </c>
      <c r="G39" s="32"/>
      <c r="H39" s="32">
        <v>22</v>
      </c>
      <c r="I39" s="32"/>
      <c r="J39" s="32"/>
      <c r="K39" s="32">
        <v>21</v>
      </c>
      <c r="L39" s="32"/>
      <c r="M39" s="32">
        <v>21</v>
      </c>
      <c r="N39" s="32"/>
      <c r="O39" s="32"/>
      <c r="P39" s="32"/>
      <c r="Q39" s="32">
        <v>15</v>
      </c>
      <c r="R39" s="32"/>
      <c r="S39" s="32"/>
      <c r="T39" s="32"/>
      <c r="U39" s="32"/>
      <c r="V39" s="32">
        <v>9</v>
      </c>
      <c r="W39" s="32"/>
      <c r="X39" s="32"/>
      <c r="Y39" s="32"/>
      <c r="Z39" s="32"/>
      <c r="AA39" s="32">
        <v>15</v>
      </c>
      <c r="AB39" s="32"/>
      <c r="AC39" s="32"/>
      <c r="AD39" s="32"/>
      <c r="AE39" s="32"/>
      <c r="AF39" s="32">
        <v>20</v>
      </c>
      <c r="AG39" s="32"/>
      <c r="AH39" s="32"/>
      <c r="AI39" s="32"/>
      <c r="AJ39" s="32"/>
      <c r="AK39" s="32"/>
      <c r="AL39" s="32">
        <v>12</v>
      </c>
      <c r="AM39" s="32">
        <v>21</v>
      </c>
      <c r="AN39" s="32">
        <v>13</v>
      </c>
      <c r="AO39" s="32"/>
      <c r="AP39" s="32">
        <v>9</v>
      </c>
      <c r="AQ39" s="32">
        <v>9</v>
      </c>
      <c r="AR39" s="32"/>
      <c r="AS39" s="32"/>
      <c r="AT39" s="32"/>
      <c r="AU39" s="32"/>
      <c r="AV39" s="32"/>
      <c r="AW39" s="32">
        <v>13</v>
      </c>
      <c r="AX39" s="32">
        <v>10</v>
      </c>
      <c r="AY39" s="32"/>
      <c r="AZ39" s="32">
        <v>10</v>
      </c>
      <c r="BA39" s="32"/>
      <c r="BB39" s="34">
        <f t="shared" si="2"/>
        <v>270</v>
      </c>
      <c r="BC39" s="43"/>
      <c r="BD39" s="27"/>
      <c r="BE39" s="44"/>
    </row>
    <row r="40" spans="1:57" ht="18.75" x14ac:dyDescent="0.3">
      <c r="A40" s="45"/>
      <c r="B40" s="37" t="s">
        <v>65</v>
      </c>
      <c r="C40" s="30" t="s">
        <v>64</v>
      </c>
      <c r="D40" s="31"/>
      <c r="E40" s="32"/>
      <c r="F40" s="32"/>
      <c r="G40" s="32"/>
      <c r="H40" s="32"/>
      <c r="I40" s="32"/>
      <c r="J40" s="32"/>
      <c r="K40" s="32">
        <v>21</v>
      </c>
      <c r="L40" s="32"/>
      <c r="M40" s="32">
        <v>21</v>
      </c>
      <c r="N40" s="32"/>
      <c r="O40" s="32"/>
      <c r="P40" s="32"/>
      <c r="Q40" s="32"/>
      <c r="R40" s="32">
        <v>21</v>
      </c>
      <c r="S40" s="32"/>
      <c r="T40" s="32"/>
      <c r="U40" s="32"/>
      <c r="V40" s="32">
        <v>9</v>
      </c>
      <c r="W40" s="32"/>
      <c r="X40" s="32"/>
      <c r="Y40" s="32"/>
      <c r="Z40" s="32"/>
      <c r="AA40" s="32"/>
      <c r="AB40" s="32"/>
      <c r="AC40" s="32"/>
      <c r="AD40" s="32">
        <v>11</v>
      </c>
      <c r="AE40" s="32"/>
      <c r="AF40" s="32"/>
      <c r="AG40" s="32"/>
      <c r="AH40" s="32"/>
      <c r="AI40" s="32">
        <v>10</v>
      </c>
      <c r="AJ40" s="32">
        <v>21</v>
      </c>
      <c r="AK40" s="32"/>
      <c r="AL40" s="32">
        <v>12</v>
      </c>
      <c r="AM40" s="32"/>
      <c r="AN40" s="32"/>
      <c r="AO40" s="32"/>
      <c r="AP40" s="32">
        <v>9</v>
      </c>
      <c r="AQ40" s="32">
        <v>9</v>
      </c>
      <c r="AR40" s="32">
        <v>7</v>
      </c>
      <c r="AS40" s="32"/>
      <c r="AT40" s="32">
        <v>8</v>
      </c>
      <c r="AU40" s="32"/>
      <c r="AV40" s="32"/>
      <c r="AW40" s="32">
        <v>13</v>
      </c>
      <c r="AX40" s="32"/>
      <c r="AY40" s="32"/>
      <c r="AZ40" s="32"/>
      <c r="BA40" s="32">
        <v>21</v>
      </c>
      <c r="BB40" s="34">
        <f>SUM(D40:BA40)</f>
        <v>193</v>
      </c>
      <c r="BC40" s="43"/>
      <c r="BD40" s="27"/>
      <c r="BE40" s="44"/>
    </row>
    <row r="41" spans="1:57" ht="18.75" x14ac:dyDescent="0.3">
      <c r="B41" s="37" t="s">
        <v>67</v>
      </c>
      <c r="C41" s="30" t="s">
        <v>64</v>
      </c>
      <c r="D41" s="31"/>
      <c r="E41" s="32"/>
      <c r="F41" s="32"/>
      <c r="G41" s="32"/>
      <c r="H41" s="32"/>
      <c r="I41" s="32">
        <v>21</v>
      </c>
      <c r="J41" s="32"/>
      <c r="K41" s="32"/>
      <c r="L41" s="32"/>
      <c r="M41" s="32"/>
      <c r="N41" s="32">
        <v>30</v>
      </c>
      <c r="O41" s="32"/>
      <c r="P41" s="32"/>
      <c r="Q41" s="32"/>
      <c r="R41" s="32"/>
      <c r="S41" s="32">
        <v>42</v>
      </c>
      <c r="T41" s="32"/>
      <c r="U41" s="32">
        <v>11</v>
      </c>
      <c r="V41" s="32"/>
      <c r="W41" s="32">
        <v>10</v>
      </c>
      <c r="X41" s="32"/>
      <c r="Y41" s="32"/>
      <c r="Z41" s="32">
        <v>21</v>
      </c>
      <c r="AA41" s="32"/>
      <c r="AB41" s="32"/>
      <c r="AC41" s="32">
        <v>21</v>
      </c>
      <c r="AD41" s="32"/>
      <c r="AE41" s="32"/>
      <c r="AF41" s="32"/>
      <c r="AG41" s="32"/>
      <c r="AH41" s="32"/>
      <c r="AI41" s="32"/>
      <c r="AJ41" s="32"/>
      <c r="AK41" s="32">
        <v>13</v>
      </c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>
        <v>13</v>
      </c>
      <c r="AX41" s="32"/>
      <c r="AY41" s="32"/>
      <c r="AZ41" s="32"/>
      <c r="BA41" s="32"/>
      <c r="BB41" s="34">
        <f t="shared" si="2"/>
        <v>182</v>
      </c>
      <c r="BC41" s="43"/>
      <c r="BD41" s="27"/>
      <c r="BE41" s="44"/>
    </row>
    <row r="42" spans="1:57" ht="18.75" x14ac:dyDescent="0.3">
      <c r="B42" s="37" t="s">
        <v>66</v>
      </c>
      <c r="C42" s="30" t="s">
        <v>64</v>
      </c>
      <c r="D42" s="31"/>
      <c r="E42" s="32">
        <v>10</v>
      </c>
      <c r="F42" s="32"/>
      <c r="G42" s="32"/>
      <c r="H42" s="32"/>
      <c r="I42" s="32"/>
      <c r="J42" s="32"/>
      <c r="K42" s="32">
        <v>21</v>
      </c>
      <c r="L42" s="32">
        <v>10</v>
      </c>
      <c r="M42" s="32">
        <v>21</v>
      </c>
      <c r="N42" s="32"/>
      <c r="O42" s="32"/>
      <c r="P42" s="32"/>
      <c r="Q42" s="32"/>
      <c r="R42" s="32"/>
      <c r="S42" s="32"/>
      <c r="T42" s="32">
        <v>13</v>
      </c>
      <c r="U42" s="32"/>
      <c r="V42" s="32"/>
      <c r="W42" s="32"/>
      <c r="X42" s="32"/>
      <c r="Y42" s="32">
        <v>21</v>
      </c>
      <c r="Z42" s="32"/>
      <c r="AA42" s="32"/>
      <c r="AB42" s="32"/>
      <c r="AC42" s="32"/>
      <c r="AD42" s="32"/>
      <c r="AE42" s="32"/>
      <c r="AF42" s="32"/>
      <c r="AG42" s="32">
        <v>8</v>
      </c>
      <c r="AH42" s="32"/>
      <c r="AI42" s="32"/>
      <c r="AJ42" s="32"/>
      <c r="AK42" s="32"/>
      <c r="AL42" s="32"/>
      <c r="AM42" s="32"/>
      <c r="AN42" s="32">
        <v>13</v>
      </c>
      <c r="AO42" s="32"/>
      <c r="AP42" s="32"/>
      <c r="AQ42" s="32">
        <v>9</v>
      </c>
      <c r="AR42" s="32"/>
      <c r="AS42" s="32"/>
      <c r="AT42" s="32"/>
      <c r="AU42" s="32"/>
      <c r="AV42" s="32"/>
      <c r="AW42" s="32"/>
      <c r="AX42" s="32"/>
      <c r="AY42" s="32"/>
      <c r="AZ42" s="32">
        <v>10</v>
      </c>
      <c r="BA42" s="32"/>
      <c r="BB42" s="34">
        <f t="shared" si="2"/>
        <v>136</v>
      </c>
      <c r="BC42" s="43"/>
      <c r="BD42" s="27"/>
      <c r="BE42" s="44"/>
    </row>
    <row r="43" spans="1:57" ht="18.75" x14ac:dyDescent="0.3">
      <c r="B43" s="37" t="s">
        <v>79</v>
      </c>
      <c r="C43" s="30" t="s">
        <v>62</v>
      </c>
      <c r="D43" s="39">
        <v>22</v>
      </c>
      <c r="E43" s="32"/>
      <c r="F43" s="32"/>
      <c r="G43" s="32"/>
      <c r="H43" s="32"/>
      <c r="I43" s="32"/>
      <c r="J43" s="32"/>
      <c r="K43" s="32">
        <v>21</v>
      </c>
      <c r="L43" s="32"/>
      <c r="M43" s="32"/>
      <c r="N43" s="32"/>
      <c r="O43" s="32"/>
      <c r="P43" s="32"/>
      <c r="Q43" s="32"/>
      <c r="R43" s="32"/>
      <c r="S43" s="32">
        <v>42</v>
      </c>
      <c r="T43" s="32"/>
      <c r="U43" s="32"/>
      <c r="V43" s="32"/>
      <c r="W43" s="32"/>
      <c r="X43" s="32"/>
      <c r="Y43" s="32">
        <v>21</v>
      </c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>
        <v>13</v>
      </c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4">
        <f t="shared" si="2"/>
        <v>119</v>
      </c>
      <c r="BC43" s="43"/>
      <c r="BD43" s="27"/>
      <c r="BE43" s="44"/>
    </row>
    <row r="44" spans="1:57" ht="18.75" x14ac:dyDescent="0.3">
      <c r="B44" s="37" t="s">
        <v>72</v>
      </c>
      <c r="C44" s="30" t="s">
        <v>73</v>
      </c>
      <c r="D44" s="39">
        <v>22</v>
      </c>
      <c r="E44" s="39"/>
      <c r="F44" s="39"/>
      <c r="G44" s="39"/>
      <c r="H44" s="39"/>
      <c r="I44" s="39"/>
      <c r="J44" s="39"/>
      <c r="K44" s="39">
        <v>21</v>
      </c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>
        <v>10</v>
      </c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>
        <v>9</v>
      </c>
      <c r="AQ44" s="39"/>
      <c r="AR44" s="39"/>
      <c r="AS44" s="39"/>
      <c r="AT44" s="39"/>
      <c r="AU44" s="39"/>
      <c r="AV44" s="39"/>
      <c r="AW44" s="39">
        <v>13</v>
      </c>
      <c r="AX44" s="39"/>
      <c r="AY44" s="39">
        <v>12</v>
      </c>
      <c r="AZ44" s="39">
        <v>10</v>
      </c>
      <c r="BA44" s="39"/>
      <c r="BB44" s="34">
        <f>SUM(D44:BA44)</f>
        <v>97</v>
      </c>
      <c r="BC44" s="43"/>
      <c r="BD44" s="27"/>
      <c r="BE44" s="44"/>
    </row>
    <row r="45" spans="1:57" ht="18.75" x14ac:dyDescent="0.3">
      <c r="B45" s="37" t="s">
        <v>71</v>
      </c>
      <c r="C45" s="30" t="s">
        <v>64</v>
      </c>
      <c r="D45" s="31"/>
      <c r="E45" s="32"/>
      <c r="F45" s="32"/>
      <c r="G45" s="32"/>
      <c r="H45" s="32"/>
      <c r="I45" s="32"/>
      <c r="J45" s="32">
        <v>42</v>
      </c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>
        <v>12</v>
      </c>
      <c r="AM45" s="32"/>
      <c r="AN45" s="32"/>
      <c r="AO45" s="32"/>
      <c r="AP45" s="32"/>
      <c r="AQ45" s="32">
        <v>9</v>
      </c>
      <c r="AR45" s="32"/>
      <c r="AS45" s="32"/>
      <c r="AT45" s="32"/>
      <c r="AU45" s="32"/>
      <c r="AV45" s="32"/>
      <c r="AW45" s="32">
        <v>13</v>
      </c>
      <c r="AX45" s="32">
        <v>10</v>
      </c>
      <c r="AY45" s="32"/>
      <c r="AZ45" s="32">
        <v>10</v>
      </c>
      <c r="BA45" s="32"/>
      <c r="BB45" s="34">
        <f>SUM(D45:BA45)</f>
        <v>96</v>
      </c>
      <c r="BC45" s="43"/>
      <c r="BD45" s="27"/>
      <c r="BE45" s="44"/>
    </row>
    <row r="46" spans="1:57" ht="18.75" x14ac:dyDescent="0.3">
      <c r="B46" s="37" t="s">
        <v>82</v>
      </c>
      <c r="C46" s="30" t="s">
        <v>62</v>
      </c>
      <c r="D46" s="31"/>
      <c r="E46" s="32"/>
      <c r="F46" s="32"/>
      <c r="G46" s="32"/>
      <c r="H46" s="32"/>
      <c r="I46" s="32"/>
      <c r="J46" s="32"/>
      <c r="K46" s="32"/>
      <c r="L46" s="32">
        <v>10</v>
      </c>
      <c r="M46" s="32"/>
      <c r="N46" s="32"/>
      <c r="O46" s="32">
        <v>10</v>
      </c>
      <c r="P46" s="32"/>
      <c r="Q46" s="32">
        <v>15</v>
      </c>
      <c r="R46" s="32"/>
      <c r="S46" s="32"/>
      <c r="T46" s="32"/>
      <c r="U46" s="32"/>
      <c r="V46" s="32"/>
      <c r="W46" s="32"/>
      <c r="X46" s="32"/>
      <c r="Y46" s="32">
        <v>21</v>
      </c>
      <c r="Z46" s="32"/>
      <c r="AA46" s="32"/>
      <c r="AB46" s="32"/>
      <c r="AC46" s="32"/>
      <c r="AD46" s="32"/>
      <c r="AE46" s="32">
        <v>9</v>
      </c>
      <c r="AF46" s="32"/>
      <c r="AG46" s="32"/>
      <c r="AH46" s="32"/>
      <c r="AI46" s="32"/>
      <c r="AJ46" s="32"/>
      <c r="AK46" s="32">
        <v>13</v>
      </c>
      <c r="AL46" s="32"/>
      <c r="AM46" s="32"/>
      <c r="AN46" s="32">
        <v>13</v>
      </c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4">
        <f t="shared" si="2"/>
        <v>91</v>
      </c>
      <c r="BC46" s="43"/>
      <c r="BD46" s="27"/>
      <c r="BE46" s="44"/>
    </row>
    <row r="47" spans="1:57" ht="18.75" x14ac:dyDescent="0.3">
      <c r="B47" s="37" t="s">
        <v>80</v>
      </c>
      <c r="C47" s="30" t="s">
        <v>73</v>
      </c>
      <c r="D47" s="31"/>
      <c r="E47" s="32"/>
      <c r="F47" s="32"/>
      <c r="G47" s="32"/>
      <c r="H47" s="32"/>
      <c r="I47" s="32"/>
      <c r="J47" s="32">
        <v>42</v>
      </c>
      <c r="K47" s="32"/>
      <c r="L47" s="32"/>
      <c r="M47" s="32">
        <v>21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>
        <v>9</v>
      </c>
      <c r="AQ47" s="32"/>
      <c r="AR47" s="32"/>
      <c r="AS47" s="32"/>
      <c r="AT47" s="32"/>
      <c r="AU47" s="32"/>
      <c r="AV47" s="32"/>
      <c r="AW47" s="32"/>
      <c r="AX47" s="32"/>
      <c r="AY47" s="32">
        <v>12</v>
      </c>
      <c r="AZ47" s="32"/>
      <c r="BA47" s="32"/>
      <c r="BB47" s="34">
        <f t="shared" si="2"/>
        <v>84</v>
      </c>
      <c r="BC47" s="43"/>
      <c r="BD47" s="27"/>
      <c r="BE47" s="44"/>
    </row>
    <row r="48" spans="1:57" ht="18.75" x14ac:dyDescent="0.3">
      <c r="B48" s="37" t="s">
        <v>69</v>
      </c>
      <c r="C48" s="30" t="s">
        <v>64</v>
      </c>
      <c r="D48" s="39">
        <v>22</v>
      </c>
      <c r="E48" s="32"/>
      <c r="F48" s="32"/>
      <c r="G48" s="32"/>
      <c r="H48" s="32"/>
      <c r="I48" s="32"/>
      <c r="J48" s="32"/>
      <c r="K48" s="32">
        <v>21</v>
      </c>
      <c r="L48" s="32">
        <v>10</v>
      </c>
      <c r="M48" s="32">
        <v>21</v>
      </c>
      <c r="N48" s="32"/>
      <c r="O48" s="32"/>
      <c r="P48" s="32">
        <v>9</v>
      </c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4">
        <f t="shared" si="2"/>
        <v>83</v>
      </c>
      <c r="BC48" s="43"/>
      <c r="BD48" s="27"/>
      <c r="BE48" s="44"/>
    </row>
    <row r="49" spans="1:57" ht="18.75" x14ac:dyDescent="0.3">
      <c r="B49" s="37" t="s">
        <v>74</v>
      </c>
      <c r="C49" s="30" t="s">
        <v>73</v>
      </c>
      <c r="D49" s="31"/>
      <c r="E49" s="32"/>
      <c r="F49" s="32"/>
      <c r="G49" s="32"/>
      <c r="H49" s="32"/>
      <c r="I49" s="32"/>
      <c r="J49" s="32"/>
      <c r="K49" s="32"/>
      <c r="L49" s="32">
        <v>10</v>
      </c>
      <c r="M49" s="32"/>
      <c r="N49" s="32"/>
      <c r="O49" s="32"/>
      <c r="P49" s="32"/>
      <c r="Q49" s="32">
        <v>15</v>
      </c>
      <c r="R49" s="32"/>
      <c r="S49" s="32"/>
      <c r="T49" s="32"/>
      <c r="U49" s="32"/>
      <c r="V49" s="32"/>
      <c r="W49" s="32"/>
      <c r="X49" s="32"/>
      <c r="Y49" s="32">
        <v>21</v>
      </c>
      <c r="Z49" s="32"/>
      <c r="AA49" s="32"/>
      <c r="AB49" s="32"/>
      <c r="AC49" s="32"/>
      <c r="AD49" s="32"/>
      <c r="AE49" s="32">
        <v>9</v>
      </c>
      <c r="AF49" s="32"/>
      <c r="AG49" s="32"/>
      <c r="AH49" s="32"/>
      <c r="AI49" s="32"/>
      <c r="AJ49" s="32"/>
      <c r="AK49" s="32"/>
      <c r="AL49" s="32"/>
      <c r="AM49" s="32"/>
      <c r="AN49" s="32">
        <v>13</v>
      </c>
      <c r="AO49" s="32"/>
      <c r="AP49" s="32"/>
      <c r="AQ49" s="32"/>
      <c r="AR49" s="32"/>
      <c r="AS49" s="32">
        <v>6</v>
      </c>
      <c r="AT49" s="32"/>
      <c r="AU49" s="32"/>
      <c r="AV49" s="32"/>
      <c r="AW49" s="32"/>
      <c r="AX49" s="32"/>
      <c r="AY49" s="32"/>
      <c r="AZ49" s="32"/>
      <c r="BA49" s="32"/>
      <c r="BB49" s="34">
        <f t="shared" si="2"/>
        <v>74</v>
      </c>
      <c r="BC49" s="43"/>
      <c r="BD49" s="27"/>
      <c r="BE49" s="44"/>
    </row>
    <row r="50" spans="1:57" ht="18.75" x14ac:dyDescent="0.3">
      <c r="A50" s="28"/>
      <c r="B50" s="37" t="s">
        <v>75</v>
      </c>
      <c r="C50" s="30" t="s">
        <v>73</v>
      </c>
      <c r="D50" s="31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>
        <v>21</v>
      </c>
      <c r="Z50" s="32"/>
      <c r="AA50" s="32"/>
      <c r="AB50" s="32"/>
      <c r="AC50" s="32"/>
      <c r="AD50" s="32"/>
      <c r="AE50" s="32">
        <v>9</v>
      </c>
      <c r="AF50" s="32"/>
      <c r="AG50" s="32"/>
      <c r="AH50" s="32"/>
      <c r="AI50" s="32"/>
      <c r="AJ50" s="32"/>
      <c r="AK50" s="32"/>
      <c r="AL50" s="32"/>
      <c r="AM50" s="32">
        <v>21</v>
      </c>
      <c r="AN50" s="32"/>
      <c r="AO50" s="32"/>
      <c r="AP50" s="32"/>
      <c r="AQ50" s="32"/>
      <c r="AR50" s="32"/>
      <c r="AS50" s="32">
        <v>6</v>
      </c>
      <c r="AT50" s="32"/>
      <c r="AU50" s="32"/>
      <c r="AV50" s="32"/>
      <c r="AW50" s="32">
        <v>13</v>
      </c>
      <c r="AX50" s="32"/>
      <c r="AY50" s="32"/>
      <c r="AZ50" s="32"/>
      <c r="BA50" s="32"/>
      <c r="BB50" s="34">
        <f t="shared" si="2"/>
        <v>70</v>
      </c>
      <c r="BC50" s="43"/>
      <c r="BD50" s="27"/>
      <c r="BE50" s="46"/>
    </row>
    <row r="51" spans="1:57" ht="18.75" x14ac:dyDescent="0.3">
      <c r="A51" s="28"/>
      <c r="B51" s="37" t="s">
        <v>70</v>
      </c>
      <c r="C51" s="30" t="s">
        <v>64</v>
      </c>
      <c r="D51" s="31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>
        <v>9</v>
      </c>
      <c r="W51" s="32"/>
      <c r="X51" s="32"/>
      <c r="Y51" s="32"/>
      <c r="Z51" s="32"/>
      <c r="AA51" s="32"/>
      <c r="AB51" s="32"/>
      <c r="AC51" s="32"/>
      <c r="AD51" s="32">
        <v>11</v>
      </c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>
        <v>9</v>
      </c>
      <c r="AR51" s="32"/>
      <c r="AS51" s="32">
        <v>6</v>
      </c>
      <c r="AT51" s="32"/>
      <c r="AU51" s="32">
        <v>10</v>
      </c>
      <c r="AV51" s="32">
        <v>11</v>
      </c>
      <c r="AW51" s="32">
        <v>13</v>
      </c>
      <c r="AX51" s="32"/>
      <c r="AY51" s="32"/>
      <c r="AZ51" s="32"/>
      <c r="BA51" s="32"/>
      <c r="BB51" s="34">
        <f t="shared" si="2"/>
        <v>69</v>
      </c>
      <c r="BC51" s="43"/>
      <c r="BD51" s="27"/>
      <c r="BE51" s="46"/>
    </row>
    <row r="52" spans="1:57" ht="18.75" x14ac:dyDescent="0.3">
      <c r="A52" s="28"/>
      <c r="B52" s="37" t="s">
        <v>77</v>
      </c>
      <c r="C52" s="39" t="s">
        <v>64</v>
      </c>
      <c r="D52" s="31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>
        <v>21</v>
      </c>
      <c r="AN52" s="32"/>
      <c r="AO52" s="32"/>
      <c r="AP52" s="32"/>
      <c r="AQ52" s="32">
        <v>9</v>
      </c>
      <c r="AR52" s="32"/>
      <c r="AS52" s="32"/>
      <c r="AT52" s="32"/>
      <c r="AU52" s="32">
        <v>10</v>
      </c>
      <c r="AV52" s="32"/>
      <c r="AW52" s="32">
        <v>13</v>
      </c>
      <c r="AX52" s="32">
        <v>10</v>
      </c>
      <c r="AY52" s="32"/>
      <c r="AZ52" s="32"/>
      <c r="BA52" s="32"/>
      <c r="BB52" s="34">
        <f t="shared" si="2"/>
        <v>63</v>
      </c>
      <c r="BC52" s="47"/>
      <c r="BD52" s="41"/>
      <c r="BE52" s="41"/>
    </row>
    <row r="53" spans="1:57" ht="18.75" x14ac:dyDescent="0.3">
      <c r="B53" s="37" t="s">
        <v>76</v>
      </c>
      <c r="C53" s="30" t="s">
        <v>64</v>
      </c>
      <c r="D53" s="31"/>
      <c r="E53" s="32"/>
      <c r="F53" s="32"/>
      <c r="G53" s="32"/>
      <c r="H53" s="32"/>
      <c r="I53" s="32"/>
      <c r="J53" s="32"/>
      <c r="K53" s="32"/>
      <c r="L53" s="32">
        <v>10</v>
      </c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>
        <v>21</v>
      </c>
      <c r="Z53" s="32"/>
      <c r="AA53" s="32"/>
      <c r="AB53" s="32"/>
      <c r="AC53" s="32"/>
      <c r="AD53" s="32">
        <v>11</v>
      </c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>
        <v>9</v>
      </c>
      <c r="AR53" s="32"/>
      <c r="AS53" s="32"/>
      <c r="AT53" s="32"/>
      <c r="AU53" s="32"/>
      <c r="AV53" s="32"/>
      <c r="AW53" s="32"/>
      <c r="AX53" s="32"/>
      <c r="AY53" s="32"/>
      <c r="AZ53" s="32">
        <v>10</v>
      </c>
      <c r="BA53" s="32"/>
      <c r="BB53" s="34">
        <f>SUM(D53:BA53)</f>
        <v>61</v>
      </c>
      <c r="BC53" s="43"/>
      <c r="BD53" s="27"/>
      <c r="BE53" s="44"/>
    </row>
    <row r="54" spans="1:57" ht="18.75" x14ac:dyDescent="0.3">
      <c r="A54" s="28"/>
      <c r="B54" s="37" t="s">
        <v>86</v>
      </c>
      <c r="C54" s="30" t="s">
        <v>64</v>
      </c>
      <c r="D54" s="31"/>
      <c r="E54" s="32">
        <v>10</v>
      </c>
      <c r="F54" s="32"/>
      <c r="G54" s="32"/>
      <c r="H54" s="32"/>
      <c r="I54" s="32"/>
      <c r="J54" s="32"/>
      <c r="K54" s="32">
        <v>21</v>
      </c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>
        <v>8</v>
      </c>
      <c r="AH54" s="32"/>
      <c r="AI54" s="32"/>
      <c r="AJ54" s="32"/>
      <c r="AK54" s="32"/>
      <c r="AL54" s="32">
        <v>12</v>
      </c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4">
        <f t="shared" si="2"/>
        <v>51</v>
      </c>
      <c r="BC54" s="43"/>
      <c r="BD54" s="27"/>
      <c r="BE54" s="46"/>
    </row>
    <row r="55" spans="1:57" ht="18.75" x14ac:dyDescent="0.3">
      <c r="A55" s="28"/>
      <c r="B55" s="37" t="s">
        <v>83</v>
      </c>
      <c r="C55" s="30" t="s">
        <v>62</v>
      </c>
      <c r="D55" s="31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>
        <v>10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>
        <v>13</v>
      </c>
      <c r="AL55" s="32"/>
      <c r="AM55" s="32"/>
      <c r="AN55" s="32">
        <v>13</v>
      </c>
      <c r="AO55" s="32"/>
      <c r="AP55" s="32"/>
      <c r="AQ55" s="32"/>
      <c r="AR55" s="32"/>
      <c r="AS55" s="32"/>
      <c r="AT55" s="32"/>
      <c r="AU55" s="32"/>
      <c r="AV55" s="32"/>
      <c r="AW55" s="32">
        <v>13</v>
      </c>
      <c r="AX55" s="32"/>
      <c r="AY55" s="32"/>
      <c r="AZ55" s="32"/>
      <c r="BA55" s="32"/>
      <c r="BB55" s="34">
        <f t="shared" si="2"/>
        <v>49</v>
      </c>
      <c r="BC55" s="43"/>
      <c r="BD55" s="27"/>
      <c r="BE55" s="46"/>
    </row>
    <row r="56" spans="1:57" ht="18.75" x14ac:dyDescent="0.3">
      <c r="A56" s="28"/>
      <c r="B56" s="37" t="s">
        <v>78</v>
      </c>
      <c r="C56" s="30" t="s">
        <v>64</v>
      </c>
      <c r="D56" s="31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>
        <v>15</v>
      </c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>
        <v>13</v>
      </c>
      <c r="AO56" s="32"/>
      <c r="AP56" s="32">
        <v>9</v>
      </c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4">
        <f t="shared" si="2"/>
        <v>37</v>
      </c>
      <c r="BC56" s="43"/>
      <c r="BD56" s="27"/>
      <c r="BE56" s="46"/>
    </row>
    <row r="57" spans="1:57" ht="18.75" x14ac:dyDescent="0.3">
      <c r="A57" s="28"/>
      <c r="B57" s="37" t="s">
        <v>84</v>
      </c>
      <c r="C57" s="30" t="s">
        <v>64</v>
      </c>
      <c r="D57" s="31"/>
      <c r="E57" s="32"/>
      <c r="F57" s="32"/>
      <c r="G57" s="32"/>
      <c r="H57" s="32"/>
      <c r="I57" s="32"/>
      <c r="J57" s="32"/>
      <c r="K57" s="32"/>
      <c r="L57" s="32"/>
      <c r="M57" s="32">
        <v>21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>
        <v>13</v>
      </c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4">
        <f t="shared" si="2"/>
        <v>34</v>
      </c>
      <c r="BC57" s="43"/>
      <c r="BD57" s="27"/>
      <c r="BE57" s="46"/>
    </row>
    <row r="58" spans="1:57" ht="18.75" x14ac:dyDescent="0.3">
      <c r="B58" s="37" t="s">
        <v>91</v>
      </c>
      <c r="C58" s="30" t="s">
        <v>73</v>
      </c>
      <c r="D58" s="31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>
        <v>12</v>
      </c>
      <c r="AM58" s="32"/>
      <c r="AN58" s="32"/>
      <c r="AO58" s="32"/>
      <c r="AP58" s="32"/>
      <c r="AQ58" s="32">
        <v>9</v>
      </c>
      <c r="AR58" s="32"/>
      <c r="AS58" s="32"/>
      <c r="AT58" s="32"/>
      <c r="AU58" s="32"/>
      <c r="AV58" s="32"/>
      <c r="AW58" s="32">
        <v>13</v>
      </c>
      <c r="AX58" s="32"/>
      <c r="AY58" s="32"/>
      <c r="AZ58" s="32"/>
      <c r="BA58" s="32"/>
      <c r="BB58" s="34">
        <f t="shared" si="2"/>
        <v>34</v>
      </c>
      <c r="BC58" s="43"/>
    </row>
    <row r="59" spans="1:57" ht="18.75" x14ac:dyDescent="0.3">
      <c r="A59" s="28"/>
      <c r="B59" s="37" t="s">
        <v>85</v>
      </c>
      <c r="C59" s="39" t="s">
        <v>64</v>
      </c>
      <c r="D59" s="31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>
        <v>9</v>
      </c>
      <c r="AR59" s="32"/>
      <c r="AS59" s="32"/>
      <c r="AT59" s="32"/>
      <c r="AU59" s="32"/>
      <c r="AV59" s="32"/>
      <c r="AW59" s="32">
        <v>13</v>
      </c>
      <c r="AX59" s="32">
        <v>10</v>
      </c>
      <c r="AY59" s="32"/>
      <c r="AZ59" s="32"/>
      <c r="BA59" s="32"/>
      <c r="BB59" s="34">
        <f t="shared" si="2"/>
        <v>32</v>
      </c>
      <c r="BC59" s="43"/>
      <c r="BD59" s="27"/>
      <c r="BE59" s="46"/>
    </row>
    <row r="60" spans="1:57" ht="18.75" x14ac:dyDescent="0.3">
      <c r="B60" s="37" t="s">
        <v>88</v>
      </c>
      <c r="C60" s="30" t="s">
        <v>62</v>
      </c>
      <c r="D60" s="31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>
        <v>10</v>
      </c>
      <c r="Y60" s="32">
        <v>21</v>
      </c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4">
        <f t="shared" si="2"/>
        <v>31</v>
      </c>
      <c r="BC60" s="43"/>
      <c r="BD60" s="27"/>
      <c r="BE60" s="44"/>
    </row>
    <row r="61" spans="1:57" ht="18.75" x14ac:dyDescent="0.3">
      <c r="A61" s="28"/>
      <c r="B61" s="37" t="s">
        <v>81</v>
      </c>
      <c r="C61" s="30" t="s">
        <v>73</v>
      </c>
      <c r="D61" s="31"/>
      <c r="E61" s="32"/>
      <c r="F61" s="32"/>
      <c r="G61" s="32"/>
      <c r="H61" s="32"/>
      <c r="I61" s="32"/>
      <c r="J61" s="32"/>
      <c r="K61" s="32"/>
      <c r="L61" s="32">
        <v>10</v>
      </c>
      <c r="M61" s="32"/>
      <c r="N61" s="32"/>
      <c r="O61" s="32">
        <v>10</v>
      </c>
      <c r="P61" s="32">
        <v>9</v>
      </c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4">
        <f t="shared" si="2"/>
        <v>29</v>
      </c>
      <c r="BC61" s="43"/>
      <c r="BD61" s="27"/>
      <c r="BE61" s="46"/>
    </row>
    <row r="62" spans="1:57" ht="18.75" x14ac:dyDescent="0.3">
      <c r="B62" s="37" t="s">
        <v>89</v>
      </c>
      <c r="C62" s="30" t="s">
        <v>64</v>
      </c>
      <c r="D62" s="31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>
        <v>12</v>
      </c>
      <c r="AM62" s="32"/>
      <c r="AN62" s="32"/>
      <c r="AO62" s="32">
        <v>10</v>
      </c>
      <c r="AP62" s="32"/>
      <c r="AQ62" s="32"/>
      <c r="AR62" s="32"/>
      <c r="AS62" s="32">
        <v>6</v>
      </c>
      <c r="AT62" s="32"/>
      <c r="AU62" s="32"/>
      <c r="AV62" s="32"/>
      <c r="AW62" s="32"/>
      <c r="AX62" s="32"/>
      <c r="AY62" s="32"/>
      <c r="AZ62" s="32"/>
      <c r="BA62" s="32"/>
      <c r="BB62" s="34">
        <f t="shared" si="2"/>
        <v>28</v>
      </c>
      <c r="BC62" s="43"/>
    </row>
    <row r="63" spans="1:57" ht="18.75" x14ac:dyDescent="0.3">
      <c r="B63" s="37" t="s">
        <v>93</v>
      </c>
      <c r="C63" s="30" t="s">
        <v>64</v>
      </c>
      <c r="D63" s="31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>
        <v>15</v>
      </c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>
        <v>10</v>
      </c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4">
        <f t="shared" si="2"/>
        <v>25</v>
      </c>
      <c r="BC63" s="43"/>
      <c r="BD63" s="27"/>
      <c r="BE63" s="44"/>
    </row>
    <row r="64" spans="1:57" ht="18.75" x14ac:dyDescent="0.3">
      <c r="B64" s="37" t="s">
        <v>87</v>
      </c>
      <c r="C64" s="30" t="s">
        <v>73</v>
      </c>
      <c r="D64" s="31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>
        <v>12</v>
      </c>
      <c r="AM64" s="32"/>
      <c r="AN64" s="32"/>
      <c r="AO64" s="32"/>
      <c r="AP64" s="32"/>
      <c r="AQ64" s="32">
        <v>9</v>
      </c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4">
        <f t="shared" si="2"/>
        <v>21</v>
      </c>
      <c r="BC64" s="43"/>
    </row>
    <row r="65" spans="1:57" ht="18.75" x14ac:dyDescent="0.3">
      <c r="A65" s="28"/>
      <c r="B65" s="37" t="s">
        <v>90</v>
      </c>
      <c r="C65" s="39" t="s">
        <v>64</v>
      </c>
      <c r="D65" s="31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>
        <v>6</v>
      </c>
      <c r="AT65" s="32">
        <v>8</v>
      </c>
      <c r="AU65" s="32"/>
      <c r="AV65" s="32"/>
      <c r="AW65" s="32"/>
      <c r="AX65" s="32"/>
      <c r="AY65" s="32"/>
      <c r="AZ65" s="32"/>
      <c r="BA65" s="32"/>
      <c r="BB65" s="34">
        <f t="shared" si="2"/>
        <v>14</v>
      </c>
      <c r="BC65" s="43"/>
      <c r="BD65" s="27"/>
      <c r="BE65" s="46"/>
    </row>
    <row r="66" spans="1:57" ht="18.75" x14ac:dyDescent="0.3">
      <c r="A66" s="28"/>
      <c r="B66" s="37" t="s">
        <v>92</v>
      </c>
      <c r="C66" s="30" t="s">
        <v>73</v>
      </c>
      <c r="D66" s="31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>
        <v>10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4">
        <f t="shared" si="2"/>
        <v>10</v>
      </c>
      <c r="BC66" s="43"/>
      <c r="BD66" s="27"/>
      <c r="BE66" s="46"/>
    </row>
    <row r="67" spans="1:57" ht="9.6" customHeight="1" x14ac:dyDescent="0.3">
      <c r="BC67" s="43"/>
      <c r="BD67" s="27"/>
      <c r="BE67" s="44"/>
    </row>
    <row r="68" spans="1:57" ht="15" customHeight="1" x14ac:dyDescent="0.3">
      <c r="A68" s="28" t="s">
        <v>95</v>
      </c>
      <c r="BB68" s="26"/>
      <c r="BC68" s="20"/>
      <c r="BD68" s="27"/>
      <c r="BE68" s="26"/>
    </row>
    <row r="69" spans="1:57" ht="18.75" x14ac:dyDescent="0.3">
      <c r="A69" s="30" t="s">
        <v>96</v>
      </c>
      <c r="B69" s="37" t="s">
        <v>80</v>
      </c>
      <c r="C69" s="48">
        <v>0.15431712962962962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50"/>
      <c r="BE69" s="50"/>
    </row>
    <row r="70" spans="1:57" ht="18.75" x14ac:dyDescent="0.3">
      <c r="A70" s="39" t="s">
        <v>97</v>
      </c>
      <c r="B70" s="30" t="s">
        <v>69</v>
      </c>
      <c r="C70" s="48">
        <v>6.0752314814814821E-2</v>
      </c>
      <c r="D70" s="51"/>
      <c r="E70" s="51"/>
      <c r="F70" s="51"/>
      <c r="G70" s="51"/>
      <c r="H70" s="51"/>
      <c r="I70" s="5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7" ht="11.45" customHeight="1" x14ac:dyDescent="0.3">
      <c r="A71" s="1"/>
      <c r="B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7" ht="18.75" x14ac:dyDescent="0.3">
      <c r="A72" s="28" t="s">
        <v>98</v>
      </c>
      <c r="B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7" ht="18.75" x14ac:dyDescent="0.3">
      <c r="A73" s="30" t="s">
        <v>96</v>
      </c>
      <c r="B73" s="39" t="s">
        <v>61</v>
      </c>
      <c r="C73" s="48">
        <v>0.15579861111111112</v>
      </c>
      <c r="D73" s="51"/>
      <c r="E73" s="51"/>
      <c r="F73" s="51"/>
      <c r="G73" s="51"/>
      <c r="H73" s="51"/>
      <c r="I73" s="5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7" ht="18.75" x14ac:dyDescent="0.3">
      <c r="A74" s="39" t="s">
        <v>97</v>
      </c>
      <c r="B74" s="39" t="s">
        <v>61</v>
      </c>
      <c r="C74" s="48">
        <v>6.6863425925925923E-2</v>
      </c>
      <c r="D74" s="51"/>
      <c r="E74" s="51"/>
      <c r="F74" s="51"/>
      <c r="G74" s="51"/>
      <c r="H74" s="51"/>
      <c r="I74" s="51"/>
      <c r="J74" s="1"/>
    </row>
    <row r="75" spans="1:57" ht="8.4499999999999993" customHeight="1" x14ac:dyDescent="0.3"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7" ht="18.75" x14ac:dyDescent="0.3">
      <c r="A76" s="28" t="s">
        <v>99</v>
      </c>
      <c r="B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7" ht="18.75" x14ac:dyDescent="0.3">
      <c r="A77" s="30" t="s">
        <v>100</v>
      </c>
      <c r="B77" s="37" t="s">
        <v>66</v>
      </c>
      <c r="D77" s="9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52"/>
      <c r="BE77" s="52"/>
    </row>
    <row r="78" spans="1:57" ht="18.75" x14ac:dyDescent="0.3">
      <c r="A78" s="30" t="s">
        <v>101</v>
      </c>
      <c r="B78" s="37" t="s">
        <v>72</v>
      </c>
      <c r="D78" s="9"/>
      <c r="E78" s="1"/>
      <c r="F78" s="1"/>
      <c r="G78" s="1"/>
      <c r="H78" s="1"/>
      <c r="I78" s="1"/>
      <c r="J78" s="1"/>
    </row>
    <row r="79" spans="1:57" ht="18.75" x14ac:dyDescent="0.3">
      <c r="A79" s="30" t="s">
        <v>102</v>
      </c>
      <c r="B79" s="37" t="s">
        <v>79</v>
      </c>
      <c r="D79" s="22"/>
      <c r="E79" s="1"/>
      <c r="F79" s="1"/>
      <c r="G79" s="1"/>
      <c r="H79" s="1"/>
      <c r="I79" s="1"/>
      <c r="J79" s="1"/>
    </row>
    <row r="80" spans="1:57" ht="18.75" x14ac:dyDescent="0.3">
      <c r="A80" s="1" t="s">
        <v>103</v>
      </c>
    </row>
    <row r="81" spans="2:10" ht="18.75" x14ac:dyDescent="0.3">
      <c r="B81" s="1"/>
      <c r="D81" s="1"/>
      <c r="E81" s="1"/>
      <c r="F81" s="1"/>
      <c r="G81" s="1"/>
      <c r="H81" s="1"/>
      <c r="I81" s="1"/>
      <c r="J81" s="1"/>
    </row>
  </sheetData>
  <pageMargins left="0.25" right="0.25" top="0.75" bottom="0.75" header="0.3" footer="0.3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 Luca</dc:creator>
  <cp:lastModifiedBy>Forti Luca</cp:lastModifiedBy>
  <cp:lastPrinted>2017-09-18T09:50:36Z</cp:lastPrinted>
  <dcterms:created xsi:type="dcterms:W3CDTF">2017-09-18T09:49:12Z</dcterms:created>
  <dcterms:modified xsi:type="dcterms:W3CDTF">2017-09-18T09:51:34Z</dcterms:modified>
</cp:coreProperties>
</file>